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0"/>
  <workbookPr/>
  <mc:AlternateContent xmlns:mc="http://schemas.openxmlformats.org/markup-compatibility/2006">
    <mc:Choice Requires="x15">
      <x15ac:absPath xmlns:x15ac="http://schemas.microsoft.com/office/spreadsheetml/2010/11/ac" url="C:\Users\miq\Documents\MATLAB\genetic_resources\"/>
    </mc:Choice>
  </mc:AlternateContent>
  <xr:revisionPtr revIDLastSave="0" documentId="13_ncr:1_{D02B0583-C080-47ED-9BDB-0F7BBC7ECF92}" xr6:coauthVersionLast="36" xr6:coauthVersionMax="36" xr10:uidLastSave="{00000000-0000-0000-0000-000000000000}"/>
  <bookViews>
    <workbookView xWindow="74220" yWindow="0" windowWidth="6470" windowHeight="8480" firstSheet="2" activeTab="8" xr2:uid="{00000000-000D-0000-FFFF-FFFF00000000}"/>
  </bookViews>
  <sheets>
    <sheet name="Preference space" sheetId="4" r:id="rId1"/>
    <sheet name="WTP-space" sheetId="5" r:id="rId2"/>
    <sheet name="PS - log(time)" sheetId="6" r:id="rId3"/>
    <sheet name="WS - log(time)" sheetId="7" r:id="rId4"/>
    <sheet name="PS - q0.25" sheetId="8" r:id="rId5"/>
    <sheet name="WS - q0.25" sheetId="9" r:id="rId6"/>
    <sheet name="PS - q0.75" sheetId="10" r:id="rId7"/>
    <sheet name="WS - q0.75" sheetId="11" r:id="rId8"/>
    <sheet name="WS - 4-step" sheetId="16" r:id="rId9"/>
    <sheet name="WS - (time separately)" sheetId="12" r:id="rId10"/>
    <sheet name="WS - time (plant only)" sheetId="13" r:id="rId11"/>
    <sheet name="WS - time (animal only)" sheetId="14" r:id="rId12"/>
    <sheet name="WS - familiarity and importance" sheetId="15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8" i="14" l="1"/>
  <c r="E88" i="14"/>
  <c r="F88" i="14"/>
  <c r="G88" i="14"/>
  <c r="D89" i="14"/>
  <c r="E89" i="14"/>
  <c r="F89" i="14"/>
  <c r="G89" i="14"/>
  <c r="D90" i="14"/>
  <c r="E90" i="14"/>
  <c r="F90" i="14"/>
  <c r="G90" i="14"/>
  <c r="D91" i="14"/>
  <c r="E91" i="14"/>
  <c r="F91" i="14"/>
  <c r="G91" i="14"/>
  <c r="D92" i="14"/>
  <c r="E92" i="14"/>
  <c r="F92" i="14"/>
  <c r="G92" i="14"/>
  <c r="D93" i="14"/>
  <c r="E93" i="14"/>
  <c r="F93" i="14"/>
  <c r="G93" i="14"/>
  <c r="D94" i="14"/>
  <c r="E94" i="14"/>
  <c r="F94" i="14"/>
  <c r="G94" i="14"/>
  <c r="D95" i="14"/>
  <c r="E95" i="14"/>
  <c r="F95" i="14"/>
  <c r="G95" i="14"/>
  <c r="D96" i="14"/>
  <c r="E96" i="14"/>
  <c r="F96" i="14"/>
  <c r="G96" i="14"/>
  <c r="D97" i="14"/>
  <c r="E97" i="14"/>
  <c r="F97" i="14"/>
  <c r="G97" i="14"/>
  <c r="D98" i="14"/>
  <c r="E98" i="14"/>
  <c r="F98" i="14"/>
  <c r="G98" i="14"/>
  <c r="D99" i="14"/>
  <c r="E99" i="14"/>
  <c r="F99" i="14"/>
  <c r="G99" i="14"/>
  <c r="D100" i="14"/>
  <c r="E100" i="14"/>
  <c r="F100" i="14"/>
  <c r="G100" i="14"/>
  <c r="D101" i="14"/>
  <c r="E101" i="14"/>
  <c r="F101" i="14"/>
  <c r="G101" i="14"/>
  <c r="D102" i="14"/>
  <c r="E102" i="14"/>
  <c r="F102" i="14"/>
  <c r="G102" i="14"/>
  <c r="D103" i="14"/>
  <c r="E103" i="14"/>
  <c r="F103" i="14"/>
  <c r="G103" i="14"/>
  <c r="D104" i="14"/>
  <c r="E104" i="14"/>
  <c r="F104" i="14"/>
  <c r="G104" i="14"/>
  <c r="D105" i="14"/>
  <c r="E105" i="14"/>
  <c r="F105" i="14"/>
  <c r="G105" i="14"/>
  <c r="D106" i="14"/>
  <c r="E106" i="14"/>
  <c r="F106" i="14"/>
  <c r="G106" i="14"/>
  <c r="D107" i="14"/>
  <c r="E107" i="14"/>
  <c r="F107" i="14"/>
  <c r="G107" i="14"/>
  <c r="D108" i="14"/>
  <c r="E108" i="14"/>
  <c r="F108" i="14"/>
  <c r="G108" i="14"/>
  <c r="D109" i="14"/>
  <c r="E109" i="14"/>
  <c r="F109" i="14"/>
  <c r="G109" i="14"/>
  <c r="D110" i="14"/>
  <c r="E110" i="14"/>
  <c r="F110" i="14"/>
  <c r="G110" i="14"/>
  <c r="D111" i="14"/>
  <c r="E111" i="14"/>
  <c r="F111" i="14"/>
  <c r="G111" i="14"/>
  <c r="D112" i="14"/>
  <c r="E112" i="14"/>
  <c r="F112" i="14"/>
  <c r="G112" i="14"/>
  <c r="D113" i="14"/>
  <c r="E113" i="14"/>
  <c r="F113" i="14"/>
  <c r="G113" i="14"/>
  <c r="D114" i="14"/>
  <c r="E114" i="14"/>
  <c r="F114" i="14"/>
  <c r="G114" i="14"/>
  <c r="D115" i="14"/>
  <c r="E115" i="14"/>
  <c r="F115" i="14"/>
  <c r="G115" i="14"/>
  <c r="D116" i="14"/>
  <c r="E116" i="14"/>
  <c r="F116" i="14"/>
  <c r="G116" i="14"/>
  <c r="D117" i="14"/>
  <c r="E117" i="14"/>
  <c r="F117" i="14"/>
  <c r="G117" i="14"/>
  <c r="AD139" i="14"/>
  <c r="AC139" i="14"/>
  <c r="O139" i="14"/>
  <c r="N139" i="14"/>
  <c r="P139" i="14" s="1"/>
  <c r="D139" i="14"/>
  <c r="C139" i="14"/>
  <c r="E139" i="14" s="1"/>
  <c r="AC128" i="14"/>
  <c r="AD141" i="14" s="1"/>
  <c r="N128" i="14"/>
  <c r="O141" i="14" s="1"/>
  <c r="C128" i="14"/>
  <c r="D141" i="14" s="1"/>
  <c r="AC127" i="14"/>
  <c r="N127" i="14"/>
  <c r="C127" i="14"/>
  <c r="AC126" i="14"/>
  <c r="AC125" i="14" s="1"/>
  <c r="N126" i="14"/>
  <c r="C126" i="14"/>
  <c r="C125" i="14" s="1"/>
  <c r="AC124" i="14"/>
  <c r="AC123" i="14"/>
  <c r="N123" i="14"/>
  <c r="C123" i="14"/>
  <c r="AC121" i="14"/>
  <c r="N121" i="14"/>
  <c r="C121" i="14"/>
  <c r="AC120" i="14"/>
  <c r="AC141" i="14" s="1"/>
  <c r="N120" i="14"/>
  <c r="C120" i="14"/>
  <c r="AK117" i="14"/>
  <c r="AJ117" i="14"/>
  <c r="AI117" i="14"/>
  <c r="AH117" i="14"/>
  <c r="AG117" i="14"/>
  <c r="AF117" i="14"/>
  <c r="AE117" i="14"/>
  <c r="AD117" i="14"/>
  <c r="V117" i="14"/>
  <c r="U117" i="14"/>
  <c r="T117" i="14"/>
  <c r="S117" i="14"/>
  <c r="R117" i="14"/>
  <c r="Q117" i="14"/>
  <c r="P117" i="14"/>
  <c r="O117" i="14"/>
  <c r="AK116" i="14"/>
  <c r="AJ116" i="14"/>
  <c r="AI116" i="14"/>
  <c r="AH116" i="14"/>
  <c r="AG116" i="14"/>
  <c r="AF116" i="14"/>
  <c r="AE116" i="14"/>
  <c r="AD116" i="14"/>
  <c r="V116" i="14"/>
  <c r="U116" i="14"/>
  <c r="T116" i="14"/>
  <c r="S116" i="14"/>
  <c r="R116" i="14"/>
  <c r="Q116" i="14"/>
  <c r="P116" i="14"/>
  <c r="O116" i="14"/>
  <c r="AK115" i="14"/>
  <c r="AJ115" i="14"/>
  <c r="AI115" i="14"/>
  <c r="AH115" i="14"/>
  <c r="AG115" i="14"/>
  <c r="AF115" i="14"/>
  <c r="AE115" i="14"/>
  <c r="AD115" i="14"/>
  <c r="V115" i="14"/>
  <c r="U115" i="14"/>
  <c r="T115" i="14"/>
  <c r="S115" i="14"/>
  <c r="R115" i="14"/>
  <c r="Q115" i="14"/>
  <c r="P115" i="14"/>
  <c r="O115" i="14"/>
  <c r="AK114" i="14"/>
  <c r="AJ114" i="14"/>
  <c r="AI114" i="14"/>
  <c r="AH114" i="14"/>
  <c r="AG114" i="14"/>
  <c r="AF114" i="14"/>
  <c r="AE114" i="14"/>
  <c r="AD114" i="14"/>
  <c r="V114" i="14"/>
  <c r="U114" i="14"/>
  <c r="T114" i="14"/>
  <c r="S114" i="14"/>
  <c r="R114" i="14"/>
  <c r="Q114" i="14"/>
  <c r="P114" i="14"/>
  <c r="O114" i="14"/>
  <c r="AK113" i="14"/>
  <c r="AJ113" i="14"/>
  <c r="AI113" i="14"/>
  <c r="AH113" i="14"/>
  <c r="AG113" i="14"/>
  <c r="AF113" i="14"/>
  <c r="AE113" i="14"/>
  <c r="AD113" i="14"/>
  <c r="V113" i="14"/>
  <c r="U113" i="14"/>
  <c r="T113" i="14"/>
  <c r="S113" i="14"/>
  <c r="R113" i="14"/>
  <c r="Q113" i="14"/>
  <c r="P113" i="14"/>
  <c r="O113" i="14"/>
  <c r="AK112" i="14"/>
  <c r="AJ112" i="14"/>
  <c r="AI112" i="14"/>
  <c r="AH112" i="14"/>
  <c r="AG112" i="14"/>
  <c r="AF112" i="14"/>
  <c r="AE112" i="14"/>
  <c r="AD112" i="14"/>
  <c r="V112" i="14"/>
  <c r="U112" i="14"/>
  <c r="T112" i="14"/>
  <c r="S112" i="14"/>
  <c r="R112" i="14"/>
  <c r="Q112" i="14"/>
  <c r="P112" i="14"/>
  <c r="O112" i="14"/>
  <c r="AK111" i="14"/>
  <c r="AJ111" i="14"/>
  <c r="AI111" i="14"/>
  <c r="AH111" i="14"/>
  <c r="AG111" i="14"/>
  <c r="AF111" i="14"/>
  <c r="AE111" i="14"/>
  <c r="AD111" i="14"/>
  <c r="V111" i="14"/>
  <c r="U111" i="14"/>
  <c r="T111" i="14"/>
  <c r="S111" i="14"/>
  <c r="R111" i="14"/>
  <c r="Q111" i="14"/>
  <c r="P111" i="14"/>
  <c r="O111" i="14"/>
  <c r="AK110" i="14"/>
  <c r="AJ110" i="14"/>
  <c r="AI110" i="14"/>
  <c r="AH110" i="14"/>
  <c r="AG110" i="14"/>
  <c r="AF110" i="14"/>
  <c r="AE110" i="14"/>
  <c r="AD110" i="14"/>
  <c r="V110" i="14"/>
  <c r="U110" i="14"/>
  <c r="T110" i="14"/>
  <c r="S110" i="14"/>
  <c r="R110" i="14"/>
  <c r="Q110" i="14"/>
  <c r="P110" i="14"/>
  <c r="O110" i="14"/>
  <c r="AK109" i="14"/>
  <c r="AJ109" i="14"/>
  <c r="AI109" i="14"/>
  <c r="AH109" i="14"/>
  <c r="AG109" i="14"/>
  <c r="AF109" i="14"/>
  <c r="AE109" i="14"/>
  <c r="AD109" i="14"/>
  <c r="V109" i="14"/>
  <c r="U109" i="14"/>
  <c r="T109" i="14"/>
  <c r="S109" i="14"/>
  <c r="R109" i="14"/>
  <c r="Q109" i="14"/>
  <c r="P109" i="14"/>
  <c r="O109" i="14"/>
  <c r="AK108" i="14"/>
  <c r="AJ108" i="14"/>
  <c r="AI108" i="14"/>
  <c r="AH108" i="14"/>
  <c r="AG108" i="14"/>
  <c r="AF108" i="14"/>
  <c r="AE108" i="14"/>
  <c r="AD108" i="14"/>
  <c r="V108" i="14"/>
  <c r="U108" i="14"/>
  <c r="T108" i="14"/>
  <c r="S108" i="14"/>
  <c r="R108" i="14"/>
  <c r="Q108" i="14"/>
  <c r="P108" i="14"/>
  <c r="O108" i="14"/>
  <c r="AK107" i="14"/>
  <c r="AJ107" i="14"/>
  <c r="AI107" i="14"/>
  <c r="AH107" i="14"/>
  <c r="AG107" i="14"/>
  <c r="AF107" i="14"/>
  <c r="AE107" i="14"/>
  <c r="AD107" i="14"/>
  <c r="V107" i="14"/>
  <c r="U107" i="14"/>
  <c r="T107" i="14"/>
  <c r="S107" i="14"/>
  <c r="R107" i="14"/>
  <c r="Q107" i="14"/>
  <c r="P107" i="14"/>
  <c r="O107" i="14"/>
  <c r="AK106" i="14"/>
  <c r="AJ106" i="14"/>
  <c r="AI106" i="14"/>
  <c r="AH106" i="14"/>
  <c r="AG106" i="14"/>
  <c r="AF106" i="14"/>
  <c r="AE106" i="14"/>
  <c r="AD106" i="14"/>
  <c r="V106" i="14"/>
  <c r="U106" i="14"/>
  <c r="T106" i="14"/>
  <c r="S106" i="14"/>
  <c r="R106" i="14"/>
  <c r="Q106" i="14"/>
  <c r="P106" i="14"/>
  <c r="O106" i="14"/>
  <c r="AK105" i="14"/>
  <c r="AJ105" i="14"/>
  <c r="AI105" i="14"/>
  <c r="AH105" i="14"/>
  <c r="AG105" i="14"/>
  <c r="AF105" i="14"/>
  <c r="AE105" i="14"/>
  <c r="AD105" i="14"/>
  <c r="V105" i="14"/>
  <c r="U105" i="14"/>
  <c r="T105" i="14"/>
  <c r="S105" i="14"/>
  <c r="R105" i="14"/>
  <c r="Q105" i="14"/>
  <c r="P105" i="14"/>
  <c r="O105" i="14"/>
  <c r="AK104" i="14"/>
  <c r="AJ104" i="14"/>
  <c r="AI104" i="14"/>
  <c r="AH104" i="14"/>
  <c r="AG104" i="14"/>
  <c r="AF104" i="14"/>
  <c r="AE104" i="14"/>
  <c r="AD104" i="14"/>
  <c r="V104" i="14"/>
  <c r="U104" i="14"/>
  <c r="T104" i="14"/>
  <c r="S104" i="14"/>
  <c r="R104" i="14"/>
  <c r="Q104" i="14"/>
  <c r="P104" i="14"/>
  <c r="O104" i="14"/>
  <c r="AK103" i="14"/>
  <c r="AJ103" i="14"/>
  <c r="AI103" i="14"/>
  <c r="AH103" i="14"/>
  <c r="AG103" i="14"/>
  <c r="AF103" i="14"/>
  <c r="AE103" i="14"/>
  <c r="AD103" i="14"/>
  <c r="V103" i="14"/>
  <c r="U103" i="14"/>
  <c r="T103" i="14"/>
  <c r="S103" i="14"/>
  <c r="R103" i="14"/>
  <c r="Q103" i="14"/>
  <c r="P103" i="14"/>
  <c r="O103" i="14"/>
  <c r="AK102" i="14"/>
  <c r="AJ102" i="14"/>
  <c r="AI102" i="14"/>
  <c r="AH102" i="14"/>
  <c r="AG102" i="14"/>
  <c r="AF102" i="14"/>
  <c r="AE102" i="14"/>
  <c r="AD102" i="14"/>
  <c r="V102" i="14"/>
  <c r="U102" i="14"/>
  <c r="T102" i="14"/>
  <c r="S102" i="14"/>
  <c r="R102" i="14"/>
  <c r="Q102" i="14"/>
  <c r="P102" i="14"/>
  <c r="O102" i="14"/>
  <c r="AK101" i="14"/>
  <c r="AJ101" i="14"/>
  <c r="AI101" i="14"/>
  <c r="AH101" i="14"/>
  <c r="AG101" i="14"/>
  <c r="AF101" i="14"/>
  <c r="AE101" i="14"/>
  <c r="AD101" i="14"/>
  <c r="V101" i="14"/>
  <c r="U101" i="14"/>
  <c r="T101" i="14"/>
  <c r="S101" i="14"/>
  <c r="R101" i="14"/>
  <c r="Q101" i="14"/>
  <c r="P101" i="14"/>
  <c r="O101" i="14"/>
  <c r="AK100" i="14"/>
  <c r="AJ100" i="14"/>
  <c r="AI100" i="14"/>
  <c r="AH100" i="14"/>
  <c r="AG100" i="14"/>
  <c r="AF100" i="14"/>
  <c r="AE100" i="14"/>
  <c r="AD100" i="14"/>
  <c r="V100" i="14"/>
  <c r="U100" i="14"/>
  <c r="T100" i="14"/>
  <c r="S100" i="14"/>
  <c r="R100" i="14"/>
  <c r="Q100" i="14"/>
  <c r="P100" i="14"/>
  <c r="O100" i="14"/>
  <c r="AK99" i="14"/>
  <c r="AJ99" i="14"/>
  <c r="AI99" i="14"/>
  <c r="AH99" i="14"/>
  <c r="AG99" i="14"/>
  <c r="AF99" i="14"/>
  <c r="AE99" i="14"/>
  <c r="AD99" i="14"/>
  <c r="V99" i="14"/>
  <c r="U99" i="14"/>
  <c r="T99" i="14"/>
  <c r="S99" i="14"/>
  <c r="R99" i="14"/>
  <c r="Q99" i="14"/>
  <c r="P99" i="14"/>
  <c r="O99" i="14"/>
  <c r="AK98" i="14"/>
  <c r="AJ98" i="14"/>
  <c r="AI98" i="14"/>
  <c r="AH98" i="14"/>
  <c r="AG98" i="14"/>
  <c r="AF98" i="14"/>
  <c r="AE98" i="14"/>
  <c r="AD98" i="14"/>
  <c r="V98" i="14"/>
  <c r="U98" i="14"/>
  <c r="T98" i="14"/>
  <c r="S98" i="14"/>
  <c r="R98" i="14"/>
  <c r="Q98" i="14"/>
  <c r="P98" i="14"/>
  <c r="O98" i="14"/>
  <c r="AK97" i="14"/>
  <c r="AJ97" i="14"/>
  <c r="AI97" i="14"/>
  <c r="AH97" i="14"/>
  <c r="AG97" i="14"/>
  <c r="AF97" i="14"/>
  <c r="AE97" i="14"/>
  <c r="AD97" i="14"/>
  <c r="V97" i="14"/>
  <c r="U97" i="14"/>
  <c r="T97" i="14"/>
  <c r="S97" i="14"/>
  <c r="R97" i="14"/>
  <c r="Q97" i="14"/>
  <c r="P97" i="14"/>
  <c r="O97" i="14"/>
  <c r="AK96" i="14"/>
  <c r="AJ96" i="14"/>
  <c r="AI96" i="14"/>
  <c r="AH96" i="14"/>
  <c r="AG96" i="14"/>
  <c r="AF96" i="14"/>
  <c r="AE96" i="14"/>
  <c r="AD96" i="14"/>
  <c r="V96" i="14"/>
  <c r="U96" i="14"/>
  <c r="T96" i="14"/>
  <c r="S96" i="14"/>
  <c r="R96" i="14"/>
  <c r="Q96" i="14"/>
  <c r="P96" i="14"/>
  <c r="O96" i="14"/>
  <c r="AK95" i="14"/>
  <c r="AJ95" i="14"/>
  <c r="AI95" i="14"/>
  <c r="AH95" i="14"/>
  <c r="AG95" i="14"/>
  <c r="AF95" i="14"/>
  <c r="AE95" i="14"/>
  <c r="AD95" i="14"/>
  <c r="V95" i="14"/>
  <c r="U95" i="14"/>
  <c r="T95" i="14"/>
  <c r="S95" i="14"/>
  <c r="R95" i="14"/>
  <c r="Q95" i="14"/>
  <c r="P95" i="14"/>
  <c r="O95" i="14"/>
  <c r="AK94" i="14"/>
  <c r="AJ94" i="14"/>
  <c r="AI94" i="14"/>
  <c r="AH94" i="14"/>
  <c r="AG94" i="14"/>
  <c r="AF94" i="14"/>
  <c r="AE94" i="14"/>
  <c r="AD94" i="14"/>
  <c r="V94" i="14"/>
  <c r="U94" i="14"/>
  <c r="T94" i="14"/>
  <c r="S94" i="14"/>
  <c r="R94" i="14"/>
  <c r="Q94" i="14"/>
  <c r="P94" i="14"/>
  <c r="O94" i="14"/>
  <c r="AK93" i="14"/>
  <c r="AJ93" i="14"/>
  <c r="AI93" i="14"/>
  <c r="AH93" i="14"/>
  <c r="AG93" i="14"/>
  <c r="AF93" i="14"/>
  <c r="AE93" i="14"/>
  <c r="AD93" i="14"/>
  <c r="V93" i="14"/>
  <c r="U93" i="14"/>
  <c r="T93" i="14"/>
  <c r="S93" i="14"/>
  <c r="R93" i="14"/>
  <c r="Q93" i="14"/>
  <c r="P93" i="14"/>
  <c r="O93" i="14"/>
  <c r="AK92" i="14"/>
  <c r="AJ92" i="14"/>
  <c r="AI92" i="14"/>
  <c r="AH92" i="14"/>
  <c r="AG92" i="14"/>
  <c r="AF92" i="14"/>
  <c r="AE92" i="14"/>
  <c r="AD92" i="14"/>
  <c r="V92" i="14"/>
  <c r="U92" i="14"/>
  <c r="T92" i="14"/>
  <c r="S92" i="14"/>
  <c r="R92" i="14"/>
  <c r="Q92" i="14"/>
  <c r="P92" i="14"/>
  <c r="O92" i="14"/>
  <c r="AK91" i="14"/>
  <c r="AJ91" i="14"/>
  <c r="AI91" i="14"/>
  <c r="AH91" i="14"/>
  <c r="AG91" i="14"/>
  <c r="AF91" i="14"/>
  <c r="AE91" i="14"/>
  <c r="AD91" i="14"/>
  <c r="V91" i="14"/>
  <c r="U91" i="14"/>
  <c r="T91" i="14"/>
  <c r="S91" i="14"/>
  <c r="R91" i="14"/>
  <c r="Q91" i="14"/>
  <c r="P91" i="14"/>
  <c r="O91" i="14"/>
  <c r="AK90" i="14"/>
  <c r="AJ90" i="14"/>
  <c r="AI90" i="14"/>
  <c r="AH90" i="14"/>
  <c r="AG90" i="14"/>
  <c r="AF90" i="14"/>
  <c r="AE90" i="14"/>
  <c r="AD90" i="14"/>
  <c r="V90" i="14"/>
  <c r="U90" i="14"/>
  <c r="T90" i="14"/>
  <c r="S90" i="14"/>
  <c r="R90" i="14"/>
  <c r="Q90" i="14"/>
  <c r="P90" i="14"/>
  <c r="O90" i="14"/>
  <c r="AK89" i="14"/>
  <c r="AJ89" i="14"/>
  <c r="AI89" i="14"/>
  <c r="AH89" i="14"/>
  <c r="AG89" i="14"/>
  <c r="AF89" i="14"/>
  <c r="AE89" i="14"/>
  <c r="AD89" i="14"/>
  <c r="V89" i="14"/>
  <c r="U89" i="14"/>
  <c r="T89" i="14"/>
  <c r="S89" i="14"/>
  <c r="R89" i="14"/>
  <c r="Q89" i="14"/>
  <c r="P89" i="14"/>
  <c r="O89" i="14"/>
  <c r="AK88" i="14"/>
  <c r="AJ88" i="14"/>
  <c r="AI88" i="14"/>
  <c r="AH88" i="14"/>
  <c r="AG88" i="14"/>
  <c r="AF88" i="14"/>
  <c r="AE88" i="14"/>
  <c r="AD88" i="14"/>
  <c r="V88" i="14"/>
  <c r="U88" i="14"/>
  <c r="T88" i="14"/>
  <c r="S88" i="14"/>
  <c r="R88" i="14"/>
  <c r="Q88" i="14"/>
  <c r="P88" i="14"/>
  <c r="O88" i="14"/>
  <c r="AD139" i="13"/>
  <c r="AC139" i="13"/>
  <c r="O141" i="13"/>
  <c r="O139" i="13"/>
  <c r="N139" i="13"/>
  <c r="N128" i="13"/>
  <c r="O140" i="13" s="1"/>
  <c r="N127" i="13"/>
  <c r="N126" i="13"/>
  <c r="N123" i="13"/>
  <c r="N121" i="13"/>
  <c r="N120" i="13"/>
  <c r="N141" i="13" s="1"/>
  <c r="V117" i="13"/>
  <c r="U117" i="13"/>
  <c r="T117" i="13"/>
  <c r="S117" i="13"/>
  <c r="R117" i="13"/>
  <c r="Q117" i="13"/>
  <c r="P117" i="13"/>
  <c r="O117" i="13"/>
  <c r="V116" i="13"/>
  <c r="U116" i="13"/>
  <c r="T116" i="13"/>
  <c r="S116" i="13"/>
  <c r="R116" i="13"/>
  <c r="Q116" i="13"/>
  <c r="P116" i="13"/>
  <c r="O116" i="13"/>
  <c r="V115" i="13"/>
  <c r="U115" i="13"/>
  <c r="T115" i="13"/>
  <c r="S115" i="13"/>
  <c r="R115" i="13"/>
  <c r="Q115" i="13"/>
  <c r="P115" i="13"/>
  <c r="O115" i="13"/>
  <c r="V114" i="13"/>
  <c r="U114" i="13"/>
  <c r="T114" i="13"/>
  <c r="S114" i="13"/>
  <c r="R114" i="13"/>
  <c r="Q114" i="13"/>
  <c r="P114" i="13"/>
  <c r="O114" i="13"/>
  <c r="V113" i="13"/>
  <c r="U113" i="13"/>
  <c r="T113" i="13"/>
  <c r="S113" i="13"/>
  <c r="R113" i="13"/>
  <c r="Q113" i="13"/>
  <c r="P113" i="13"/>
  <c r="O113" i="13"/>
  <c r="V112" i="13"/>
  <c r="U112" i="13"/>
  <c r="T112" i="13"/>
  <c r="S112" i="13"/>
  <c r="R112" i="13"/>
  <c r="Q112" i="13"/>
  <c r="P112" i="13"/>
  <c r="O112" i="13"/>
  <c r="V111" i="13"/>
  <c r="U111" i="13"/>
  <c r="T111" i="13"/>
  <c r="S111" i="13"/>
  <c r="R111" i="13"/>
  <c r="Q111" i="13"/>
  <c r="P111" i="13"/>
  <c r="O111" i="13"/>
  <c r="V110" i="13"/>
  <c r="U110" i="13"/>
  <c r="T110" i="13"/>
  <c r="S110" i="13"/>
  <c r="R110" i="13"/>
  <c r="Q110" i="13"/>
  <c r="P110" i="13"/>
  <c r="O110" i="13"/>
  <c r="V109" i="13"/>
  <c r="U109" i="13"/>
  <c r="T109" i="13"/>
  <c r="S109" i="13"/>
  <c r="R109" i="13"/>
  <c r="Q109" i="13"/>
  <c r="P109" i="13"/>
  <c r="O109" i="13"/>
  <c r="V108" i="13"/>
  <c r="U108" i="13"/>
  <c r="T108" i="13"/>
  <c r="S108" i="13"/>
  <c r="R108" i="13"/>
  <c r="Q108" i="13"/>
  <c r="P108" i="13"/>
  <c r="O108" i="13"/>
  <c r="V107" i="13"/>
  <c r="U107" i="13"/>
  <c r="T107" i="13"/>
  <c r="S107" i="13"/>
  <c r="R107" i="13"/>
  <c r="Q107" i="13"/>
  <c r="P107" i="13"/>
  <c r="O107" i="13"/>
  <c r="V106" i="13"/>
  <c r="U106" i="13"/>
  <c r="T106" i="13"/>
  <c r="S106" i="13"/>
  <c r="R106" i="13"/>
  <c r="Q106" i="13"/>
  <c r="P106" i="13"/>
  <c r="O106" i="13"/>
  <c r="V105" i="13"/>
  <c r="U105" i="13"/>
  <c r="T105" i="13"/>
  <c r="S105" i="13"/>
  <c r="R105" i="13"/>
  <c r="Q105" i="13"/>
  <c r="P105" i="13"/>
  <c r="O105" i="13"/>
  <c r="V104" i="13"/>
  <c r="U104" i="13"/>
  <c r="T104" i="13"/>
  <c r="S104" i="13"/>
  <c r="R104" i="13"/>
  <c r="Q104" i="13"/>
  <c r="P104" i="13"/>
  <c r="O104" i="13"/>
  <c r="V103" i="13"/>
  <c r="U103" i="13"/>
  <c r="T103" i="13"/>
  <c r="S103" i="13"/>
  <c r="R103" i="13"/>
  <c r="Q103" i="13"/>
  <c r="P103" i="13"/>
  <c r="O103" i="13"/>
  <c r="V102" i="13"/>
  <c r="U102" i="13"/>
  <c r="T102" i="13"/>
  <c r="S102" i="13"/>
  <c r="R102" i="13"/>
  <c r="Q102" i="13"/>
  <c r="P102" i="13"/>
  <c r="O102" i="13"/>
  <c r="V101" i="13"/>
  <c r="U101" i="13"/>
  <c r="T101" i="13"/>
  <c r="S101" i="13"/>
  <c r="R101" i="13"/>
  <c r="Q101" i="13"/>
  <c r="P101" i="13"/>
  <c r="O101" i="13"/>
  <c r="V100" i="13"/>
  <c r="U100" i="13"/>
  <c r="T100" i="13"/>
  <c r="S100" i="13"/>
  <c r="R100" i="13"/>
  <c r="Q100" i="13"/>
  <c r="P100" i="13"/>
  <c r="O100" i="13"/>
  <c r="V99" i="13"/>
  <c r="U99" i="13"/>
  <c r="T99" i="13"/>
  <c r="S99" i="13"/>
  <c r="R99" i="13"/>
  <c r="Q99" i="13"/>
  <c r="P99" i="13"/>
  <c r="O99" i="13"/>
  <c r="V98" i="13"/>
  <c r="U98" i="13"/>
  <c r="T98" i="13"/>
  <c r="S98" i="13"/>
  <c r="R98" i="13"/>
  <c r="Q98" i="13"/>
  <c r="P98" i="13"/>
  <c r="O98" i="13"/>
  <c r="V97" i="13"/>
  <c r="U97" i="13"/>
  <c r="T97" i="13"/>
  <c r="S97" i="13"/>
  <c r="R97" i="13"/>
  <c r="Q97" i="13"/>
  <c r="P97" i="13"/>
  <c r="O97" i="13"/>
  <c r="V96" i="13"/>
  <c r="U96" i="13"/>
  <c r="T96" i="13"/>
  <c r="S96" i="13"/>
  <c r="R96" i="13"/>
  <c r="Q96" i="13"/>
  <c r="P96" i="13"/>
  <c r="O96" i="13"/>
  <c r="V95" i="13"/>
  <c r="U95" i="13"/>
  <c r="T95" i="13"/>
  <c r="S95" i="13"/>
  <c r="R95" i="13"/>
  <c r="Q95" i="13"/>
  <c r="P95" i="13"/>
  <c r="O95" i="13"/>
  <c r="V94" i="13"/>
  <c r="U94" i="13"/>
  <c r="T94" i="13"/>
  <c r="S94" i="13"/>
  <c r="R94" i="13"/>
  <c r="Q94" i="13"/>
  <c r="P94" i="13"/>
  <c r="O94" i="13"/>
  <c r="V93" i="13"/>
  <c r="U93" i="13"/>
  <c r="T93" i="13"/>
  <c r="S93" i="13"/>
  <c r="R93" i="13"/>
  <c r="Q93" i="13"/>
  <c r="P93" i="13"/>
  <c r="O93" i="13"/>
  <c r="V92" i="13"/>
  <c r="U92" i="13"/>
  <c r="T92" i="13"/>
  <c r="S92" i="13"/>
  <c r="R92" i="13"/>
  <c r="Q92" i="13"/>
  <c r="P92" i="13"/>
  <c r="O92" i="13"/>
  <c r="V91" i="13"/>
  <c r="U91" i="13"/>
  <c r="T91" i="13"/>
  <c r="S91" i="13"/>
  <c r="R91" i="13"/>
  <c r="Q91" i="13"/>
  <c r="P91" i="13"/>
  <c r="O91" i="13"/>
  <c r="V90" i="13"/>
  <c r="U90" i="13"/>
  <c r="T90" i="13"/>
  <c r="S90" i="13"/>
  <c r="R90" i="13"/>
  <c r="Q90" i="13"/>
  <c r="P90" i="13"/>
  <c r="O90" i="13"/>
  <c r="V89" i="13"/>
  <c r="U89" i="13"/>
  <c r="T89" i="13"/>
  <c r="S89" i="13"/>
  <c r="R89" i="13"/>
  <c r="Q89" i="13"/>
  <c r="P89" i="13"/>
  <c r="O89" i="13"/>
  <c r="V88" i="13"/>
  <c r="U88" i="13"/>
  <c r="T88" i="13"/>
  <c r="S88" i="13"/>
  <c r="R88" i="13"/>
  <c r="Q88" i="13"/>
  <c r="P88" i="13"/>
  <c r="O88" i="13"/>
  <c r="D139" i="13"/>
  <c r="C139" i="13"/>
  <c r="D88" i="13"/>
  <c r="E88" i="13"/>
  <c r="F88" i="13"/>
  <c r="G88" i="13"/>
  <c r="AD88" i="13"/>
  <c r="AE88" i="13"/>
  <c r="AF88" i="13"/>
  <c r="AG88" i="13"/>
  <c r="AH88" i="13"/>
  <c r="AI88" i="13"/>
  <c r="AJ88" i="13"/>
  <c r="AK88" i="13"/>
  <c r="D89" i="13"/>
  <c r="E89" i="13"/>
  <c r="F89" i="13"/>
  <c r="G89" i="13"/>
  <c r="AD89" i="13"/>
  <c r="AE89" i="13"/>
  <c r="AF89" i="13"/>
  <c r="AG89" i="13"/>
  <c r="AH89" i="13"/>
  <c r="AI89" i="13"/>
  <c r="AJ89" i="13"/>
  <c r="AK89" i="13"/>
  <c r="D90" i="13"/>
  <c r="E90" i="13"/>
  <c r="F90" i="13"/>
  <c r="G90" i="13"/>
  <c r="AD90" i="13"/>
  <c r="AE90" i="13"/>
  <c r="AF90" i="13"/>
  <c r="AG90" i="13"/>
  <c r="AH90" i="13"/>
  <c r="AI90" i="13"/>
  <c r="AJ90" i="13"/>
  <c r="AK90" i="13"/>
  <c r="D91" i="13"/>
  <c r="E91" i="13"/>
  <c r="F91" i="13"/>
  <c r="G91" i="13"/>
  <c r="AD91" i="13"/>
  <c r="AE91" i="13"/>
  <c r="AF91" i="13"/>
  <c r="AG91" i="13"/>
  <c r="AH91" i="13"/>
  <c r="AI91" i="13"/>
  <c r="AJ91" i="13"/>
  <c r="AK91" i="13"/>
  <c r="D92" i="13"/>
  <c r="E92" i="13"/>
  <c r="F92" i="13"/>
  <c r="G92" i="13"/>
  <c r="AD92" i="13"/>
  <c r="AE92" i="13"/>
  <c r="AF92" i="13"/>
  <c r="AG92" i="13"/>
  <c r="AH92" i="13"/>
  <c r="AI92" i="13"/>
  <c r="AJ92" i="13"/>
  <c r="AK92" i="13"/>
  <c r="D93" i="13"/>
  <c r="E93" i="13"/>
  <c r="F93" i="13"/>
  <c r="G93" i="13"/>
  <c r="AD93" i="13"/>
  <c r="AE93" i="13"/>
  <c r="AF93" i="13"/>
  <c r="AG93" i="13"/>
  <c r="AH93" i="13"/>
  <c r="AI93" i="13"/>
  <c r="AJ93" i="13"/>
  <c r="AK93" i="13"/>
  <c r="D94" i="13"/>
  <c r="E94" i="13"/>
  <c r="F94" i="13"/>
  <c r="G94" i="13"/>
  <c r="AD94" i="13"/>
  <c r="AE94" i="13"/>
  <c r="AF94" i="13"/>
  <c r="AG94" i="13"/>
  <c r="AH94" i="13"/>
  <c r="AI94" i="13"/>
  <c r="AJ94" i="13"/>
  <c r="AK94" i="13"/>
  <c r="D95" i="13"/>
  <c r="E95" i="13"/>
  <c r="F95" i="13"/>
  <c r="G95" i="13"/>
  <c r="AD95" i="13"/>
  <c r="AE95" i="13"/>
  <c r="AF95" i="13"/>
  <c r="AG95" i="13"/>
  <c r="AH95" i="13"/>
  <c r="AI95" i="13"/>
  <c r="AJ95" i="13"/>
  <c r="AK95" i="13"/>
  <c r="D96" i="13"/>
  <c r="E96" i="13"/>
  <c r="F96" i="13"/>
  <c r="G96" i="13"/>
  <c r="AD96" i="13"/>
  <c r="AE96" i="13"/>
  <c r="AF96" i="13"/>
  <c r="AG96" i="13"/>
  <c r="AH96" i="13"/>
  <c r="AI96" i="13"/>
  <c r="AJ96" i="13"/>
  <c r="AK96" i="13"/>
  <c r="D97" i="13"/>
  <c r="E97" i="13"/>
  <c r="F97" i="13"/>
  <c r="G97" i="13"/>
  <c r="AD97" i="13"/>
  <c r="AE97" i="13"/>
  <c r="AF97" i="13"/>
  <c r="AG97" i="13"/>
  <c r="AH97" i="13"/>
  <c r="AI97" i="13"/>
  <c r="AJ97" i="13"/>
  <c r="AK97" i="13"/>
  <c r="D98" i="13"/>
  <c r="E98" i="13"/>
  <c r="F98" i="13"/>
  <c r="G98" i="13"/>
  <c r="AD98" i="13"/>
  <c r="AE98" i="13"/>
  <c r="AF98" i="13"/>
  <c r="AG98" i="13"/>
  <c r="AH98" i="13"/>
  <c r="AI98" i="13"/>
  <c r="AJ98" i="13"/>
  <c r="AK98" i="13"/>
  <c r="D99" i="13"/>
  <c r="E99" i="13"/>
  <c r="F99" i="13"/>
  <c r="G99" i="13"/>
  <c r="AD99" i="13"/>
  <c r="AE99" i="13"/>
  <c r="AF99" i="13"/>
  <c r="AG99" i="13"/>
  <c r="AH99" i="13"/>
  <c r="AI99" i="13"/>
  <c r="AJ99" i="13"/>
  <c r="AK99" i="13"/>
  <c r="D100" i="13"/>
  <c r="E100" i="13"/>
  <c r="F100" i="13"/>
  <c r="G100" i="13"/>
  <c r="AD100" i="13"/>
  <c r="AE100" i="13"/>
  <c r="AF100" i="13"/>
  <c r="AG100" i="13"/>
  <c r="AH100" i="13"/>
  <c r="AI100" i="13"/>
  <c r="AJ100" i="13"/>
  <c r="AK100" i="13"/>
  <c r="D101" i="13"/>
  <c r="E101" i="13"/>
  <c r="F101" i="13"/>
  <c r="G101" i="13"/>
  <c r="AD101" i="13"/>
  <c r="AE101" i="13"/>
  <c r="AF101" i="13"/>
  <c r="AG101" i="13"/>
  <c r="AH101" i="13"/>
  <c r="AI101" i="13"/>
  <c r="AJ101" i="13"/>
  <c r="AK101" i="13"/>
  <c r="D102" i="13"/>
  <c r="E102" i="13"/>
  <c r="F102" i="13"/>
  <c r="G102" i="13"/>
  <c r="AD102" i="13"/>
  <c r="AE102" i="13"/>
  <c r="AF102" i="13"/>
  <c r="AG102" i="13"/>
  <c r="AH102" i="13"/>
  <c r="AI102" i="13"/>
  <c r="AJ102" i="13"/>
  <c r="AK102" i="13"/>
  <c r="D103" i="13"/>
  <c r="E103" i="13"/>
  <c r="F103" i="13"/>
  <c r="G103" i="13"/>
  <c r="AD103" i="13"/>
  <c r="AE103" i="13"/>
  <c r="AF103" i="13"/>
  <c r="AG103" i="13"/>
  <c r="AH103" i="13"/>
  <c r="AI103" i="13"/>
  <c r="AJ103" i="13"/>
  <c r="AK103" i="13"/>
  <c r="D104" i="13"/>
  <c r="E104" i="13"/>
  <c r="F104" i="13"/>
  <c r="G104" i="13"/>
  <c r="AD104" i="13"/>
  <c r="AE104" i="13"/>
  <c r="AF104" i="13"/>
  <c r="AG104" i="13"/>
  <c r="AH104" i="13"/>
  <c r="AI104" i="13"/>
  <c r="AJ104" i="13"/>
  <c r="AK104" i="13"/>
  <c r="D105" i="13"/>
  <c r="E105" i="13"/>
  <c r="F105" i="13"/>
  <c r="G105" i="13"/>
  <c r="AD105" i="13"/>
  <c r="AE105" i="13"/>
  <c r="AF105" i="13"/>
  <c r="AG105" i="13"/>
  <c r="AH105" i="13"/>
  <c r="AI105" i="13"/>
  <c r="AJ105" i="13"/>
  <c r="AK105" i="13"/>
  <c r="D106" i="13"/>
  <c r="E106" i="13"/>
  <c r="F106" i="13"/>
  <c r="G106" i="13"/>
  <c r="AD106" i="13"/>
  <c r="AE106" i="13"/>
  <c r="AF106" i="13"/>
  <c r="AG106" i="13"/>
  <c r="AH106" i="13"/>
  <c r="AI106" i="13"/>
  <c r="AJ106" i="13"/>
  <c r="AK106" i="13"/>
  <c r="D107" i="13"/>
  <c r="E107" i="13"/>
  <c r="F107" i="13"/>
  <c r="G107" i="13"/>
  <c r="AD107" i="13"/>
  <c r="AE107" i="13"/>
  <c r="AF107" i="13"/>
  <c r="AG107" i="13"/>
  <c r="AH107" i="13"/>
  <c r="AI107" i="13"/>
  <c r="AJ107" i="13"/>
  <c r="AK107" i="13"/>
  <c r="D108" i="13"/>
  <c r="E108" i="13"/>
  <c r="F108" i="13"/>
  <c r="G108" i="13"/>
  <c r="AD108" i="13"/>
  <c r="AE108" i="13"/>
  <c r="AF108" i="13"/>
  <c r="AG108" i="13"/>
  <c r="AH108" i="13"/>
  <c r="AI108" i="13"/>
  <c r="AJ108" i="13"/>
  <c r="AK108" i="13"/>
  <c r="D109" i="13"/>
  <c r="E109" i="13"/>
  <c r="F109" i="13"/>
  <c r="G109" i="13"/>
  <c r="AD109" i="13"/>
  <c r="AE109" i="13"/>
  <c r="AF109" i="13"/>
  <c r="AG109" i="13"/>
  <c r="AH109" i="13"/>
  <c r="AI109" i="13"/>
  <c r="AJ109" i="13"/>
  <c r="AK109" i="13"/>
  <c r="D110" i="13"/>
  <c r="E110" i="13"/>
  <c r="F110" i="13"/>
  <c r="G110" i="13"/>
  <c r="AD110" i="13"/>
  <c r="AE110" i="13"/>
  <c r="AF110" i="13"/>
  <c r="AG110" i="13"/>
  <c r="AH110" i="13"/>
  <c r="AI110" i="13"/>
  <c r="AJ110" i="13"/>
  <c r="AK110" i="13"/>
  <c r="D111" i="13"/>
  <c r="E111" i="13"/>
  <c r="F111" i="13"/>
  <c r="G111" i="13"/>
  <c r="AD111" i="13"/>
  <c r="AE111" i="13"/>
  <c r="AF111" i="13"/>
  <c r="AG111" i="13"/>
  <c r="AH111" i="13"/>
  <c r="AI111" i="13"/>
  <c r="AJ111" i="13"/>
  <c r="AK111" i="13"/>
  <c r="D112" i="13"/>
  <c r="E112" i="13"/>
  <c r="F112" i="13"/>
  <c r="G112" i="13"/>
  <c r="AD112" i="13"/>
  <c r="AE112" i="13"/>
  <c r="AF112" i="13"/>
  <c r="AG112" i="13"/>
  <c r="AH112" i="13"/>
  <c r="AI112" i="13"/>
  <c r="AJ112" i="13"/>
  <c r="AK112" i="13"/>
  <c r="D113" i="13"/>
  <c r="E113" i="13"/>
  <c r="F113" i="13"/>
  <c r="G113" i="13"/>
  <c r="AD113" i="13"/>
  <c r="AE113" i="13"/>
  <c r="AF113" i="13"/>
  <c r="AG113" i="13"/>
  <c r="AH113" i="13"/>
  <c r="AI113" i="13"/>
  <c r="AJ113" i="13"/>
  <c r="AK113" i="13"/>
  <c r="D114" i="13"/>
  <c r="E114" i="13"/>
  <c r="F114" i="13"/>
  <c r="G114" i="13"/>
  <c r="AD114" i="13"/>
  <c r="AE114" i="13"/>
  <c r="AF114" i="13"/>
  <c r="AG114" i="13"/>
  <c r="AH114" i="13"/>
  <c r="AI114" i="13"/>
  <c r="AJ114" i="13"/>
  <c r="AK114" i="13"/>
  <c r="D115" i="13"/>
  <c r="E115" i="13"/>
  <c r="F115" i="13"/>
  <c r="G115" i="13"/>
  <c r="AD115" i="13"/>
  <c r="AE115" i="13"/>
  <c r="AF115" i="13"/>
  <c r="AG115" i="13"/>
  <c r="AH115" i="13"/>
  <c r="AI115" i="13"/>
  <c r="AJ115" i="13"/>
  <c r="AK115" i="13"/>
  <c r="D116" i="13"/>
  <c r="E116" i="13"/>
  <c r="F116" i="13"/>
  <c r="G116" i="13"/>
  <c r="AD116" i="13"/>
  <c r="AE116" i="13"/>
  <c r="AF116" i="13"/>
  <c r="AG116" i="13"/>
  <c r="AH116" i="13"/>
  <c r="AI116" i="13"/>
  <c r="AJ116" i="13"/>
  <c r="AK116" i="13"/>
  <c r="D117" i="13"/>
  <c r="E117" i="13"/>
  <c r="F117" i="13"/>
  <c r="G117" i="13"/>
  <c r="AD117" i="13"/>
  <c r="AE117" i="13"/>
  <c r="AF117" i="13"/>
  <c r="AG117" i="13"/>
  <c r="AH117" i="13"/>
  <c r="AI117" i="13"/>
  <c r="AJ117" i="13"/>
  <c r="AK117" i="13"/>
  <c r="C120" i="13"/>
  <c r="C140" i="13" s="1"/>
  <c r="AC120" i="13"/>
  <c r="AC141" i="13" s="1"/>
  <c r="C121" i="13"/>
  <c r="C122" i="13" s="1"/>
  <c r="AC121" i="13"/>
  <c r="C123" i="13"/>
  <c r="AC123" i="13"/>
  <c r="C126" i="13"/>
  <c r="AC126" i="13"/>
  <c r="C127" i="13"/>
  <c r="AC127" i="13"/>
  <c r="C128" i="13"/>
  <c r="D140" i="13" s="1"/>
  <c r="AC128" i="13"/>
  <c r="AD141" i="13" s="1"/>
  <c r="AE139" i="13"/>
  <c r="P139" i="13" l="1"/>
  <c r="N125" i="13"/>
  <c r="N140" i="13"/>
  <c r="P140" i="13" s="1"/>
  <c r="C141" i="13"/>
  <c r="D141" i="13"/>
  <c r="AE139" i="14"/>
  <c r="AD140" i="14"/>
  <c r="AC140" i="13"/>
  <c r="AD140" i="13"/>
  <c r="D140" i="14"/>
  <c r="N124" i="14"/>
  <c r="N140" i="14"/>
  <c r="N125" i="14"/>
  <c r="O140" i="14"/>
  <c r="C124" i="14"/>
  <c r="C140" i="14"/>
  <c r="E140" i="14" s="1"/>
  <c r="AE141" i="14"/>
  <c r="AC140" i="14"/>
  <c r="AE140" i="14" s="1"/>
  <c r="C141" i="14"/>
  <c r="E141" i="14" s="1"/>
  <c r="C122" i="14"/>
  <c r="N122" i="14"/>
  <c r="AC122" i="14"/>
  <c r="N141" i="14"/>
  <c r="P141" i="14" s="1"/>
  <c r="AE141" i="13"/>
  <c r="AC122" i="13"/>
  <c r="AE140" i="13"/>
  <c r="AC124" i="13"/>
  <c r="P141" i="13"/>
  <c r="N122" i="13"/>
  <c r="N124" i="13"/>
  <c r="E139" i="13"/>
  <c r="E140" i="13"/>
  <c r="C125" i="13"/>
  <c r="AC125" i="13"/>
  <c r="C124" i="13"/>
  <c r="AD179" i="10"/>
  <c r="AC179" i="10"/>
  <c r="O179" i="10"/>
  <c r="N179" i="10"/>
  <c r="AD177" i="10"/>
  <c r="AC177" i="10"/>
  <c r="AE177" i="10" s="1"/>
  <c r="O177" i="10"/>
  <c r="N177" i="10"/>
  <c r="AD176" i="10"/>
  <c r="AC176" i="10"/>
  <c r="AE176" i="10" s="1"/>
  <c r="O176" i="10"/>
  <c r="N176" i="10"/>
  <c r="D176" i="10"/>
  <c r="C176" i="10"/>
  <c r="AC165" i="10"/>
  <c r="AD181" i="10" s="1"/>
  <c r="N165" i="10"/>
  <c r="O178" i="10" s="1"/>
  <c r="C165" i="10"/>
  <c r="D178" i="10" s="1"/>
  <c r="AC164" i="10"/>
  <c r="N164" i="10"/>
  <c r="C164" i="10"/>
  <c r="AC163" i="10"/>
  <c r="N163" i="10"/>
  <c r="C163" i="10"/>
  <c r="AC160" i="10"/>
  <c r="N160" i="10"/>
  <c r="C160" i="10"/>
  <c r="AC158" i="10"/>
  <c r="N158" i="10"/>
  <c r="C158" i="10"/>
  <c r="AC157" i="10"/>
  <c r="AC181" i="10" s="1"/>
  <c r="N157" i="10"/>
  <c r="N178" i="10" s="1"/>
  <c r="C157" i="10"/>
  <c r="C178" i="10" s="1"/>
  <c r="AK154" i="10"/>
  <c r="AJ154" i="10"/>
  <c r="AI154" i="10"/>
  <c r="AH154" i="10"/>
  <c r="AG154" i="10"/>
  <c r="AF154" i="10"/>
  <c r="AE154" i="10"/>
  <c r="AD154" i="10"/>
  <c r="V154" i="10"/>
  <c r="U154" i="10"/>
  <c r="T154" i="10"/>
  <c r="S154" i="10"/>
  <c r="R154" i="10"/>
  <c r="Q154" i="10"/>
  <c r="P154" i="10"/>
  <c r="O154" i="10"/>
  <c r="G154" i="10"/>
  <c r="F154" i="10"/>
  <c r="E154" i="10"/>
  <c r="D154" i="10"/>
  <c r="AK153" i="10"/>
  <c r="AJ153" i="10"/>
  <c r="AI153" i="10"/>
  <c r="AH153" i="10"/>
  <c r="AG153" i="10"/>
  <c r="AF153" i="10"/>
  <c r="AE153" i="10"/>
  <c r="AD153" i="10"/>
  <c r="V153" i="10"/>
  <c r="U153" i="10"/>
  <c r="T153" i="10"/>
  <c r="S153" i="10"/>
  <c r="R153" i="10"/>
  <c r="Q153" i="10"/>
  <c r="P153" i="10"/>
  <c r="O153" i="10"/>
  <c r="G153" i="10"/>
  <c r="F153" i="10"/>
  <c r="E153" i="10"/>
  <c r="D153" i="10"/>
  <c r="AK152" i="10"/>
  <c r="AJ152" i="10"/>
  <c r="AI152" i="10"/>
  <c r="AH152" i="10"/>
  <c r="AG152" i="10"/>
  <c r="AF152" i="10"/>
  <c r="AE152" i="10"/>
  <c r="AD152" i="10"/>
  <c r="V152" i="10"/>
  <c r="U152" i="10"/>
  <c r="T152" i="10"/>
  <c r="S152" i="10"/>
  <c r="R152" i="10"/>
  <c r="Q152" i="10"/>
  <c r="P152" i="10"/>
  <c r="O152" i="10"/>
  <c r="G152" i="10"/>
  <c r="F152" i="10"/>
  <c r="E152" i="10"/>
  <c r="D152" i="10"/>
  <c r="AK151" i="10"/>
  <c r="AJ151" i="10"/>
  <c r="AI151" i="10"/>
  <c r="AH151" i="10"/>
  <c r="AG151" i="10"/>
  <c r="AF151" i="10"/>
  <c r="AE151" i="10"/>
  <c r="AD151" i="10"/>
  <c r="V151" i="10"/>
  <c r="U151" i="10"/>
  <c r="T151" i="10"/>
  <c r="S151" i="10"/>
  <c r="R151" i="10"/>
  <c r="Q151" i="10"/>
  <c r="P151" i="10"/>
  <c r="O151" i="10"/>
  <c r="G151" i="10"/>
  <c r="F151" i="10"/>
  <c r="E151" i="10"/>
  <c r="D151" i="10"/>
  <c r="AK150" i="10"/>
  <c r="AJ150" i="10"/>
  <c r="AI150" i="10"/>
  <c r="AH150" i="10"/>
  <c r="AG150" i="10"/>
  <c r="AF150" i="10"/>
  <c r="AE150" i="10"/>
  <c r="AD150" i="10"/>
  <c r="V150" i="10"/>
  <c r="U150" i="10"/>
  <c r="T150" i="10"/>
  <c r="S150" i="10"/>
  <c r="R150" i="10"/>
  <c r="Q150" i="10"/>
  <c r="P150" i="10"/>
  <c r="O150" i="10"/>
  <c r="G150" i="10"/>
  <c r="F150" i="10"/>
  <c r="E150" i="10"/>
  <c r="D150" i="10"/>
  <c r="AK149" i="10"/>
  <c r="AJ149" i="10"/>
  <c r="AI149" i="10"/>
  <c r="AH149" i="10"/>
  <c r="AG149" i="10"/>
  <c r="AF149" i="10"/>
  <c r="AE149" i="10"/>
  <c r="AD149" i="10"/>
  <c r="V149" i="10"/>
  <c r="U149" i="10"/>
  <c r="T149" i="10"/>
  <c r="S149" i="10"/>
  <c r="R149" i="10"/>
  <c r="Q149" i="10"/>
  <c r="P149" i="10"/>
  <c r="O149" i="10"/>
  <c r="G149" i="10"/>
  <c r="F149" i="10"/>
  <c r="E149" i="10"/>
  <c r="D149" i="10"/>
  <c r="AK148" i="10"/>
  <c r="AJ148" i="10"/>
  <c r="AI148" i="10"/>
  <c r="AH148" i="10"/>
  <c r="AG148" i="10"/>
  <c r="AF148" i="10"/>
  <c r="AE148" i="10"/>
  <c r="AD148" i="10"/>
  <c r="V148" i="10"/>
  <c r="U148" i="10"/>
  <c r="T148" i="10"/>
  <c r="S148" i="10"/>
  <c r="R148" i="10"/>
  <c r="Q148" i="10"/>
  <c r="P148" i="10"/>
  <c r="O148" i="10"/>
  <c r="G148" i="10"/>
  <c r="F148" i="10"/>
  <c r="E148" i="10"/>
  <c r="D148" i="10"/>
  <c r="AK147" i="10"/>
  <c r="AJ147" i="10"/>
  <c r="AI147" i="10"/>
  <c r="AH147" i="10"/>
  <c r="AG147" i="10"/>
  <c r="AF147" i="10"/>
  <c r="AE147" i="10"/>
  <c r="AD147" i="10"/>
  <c r="V147" i="10"/>
  <c r="U147" i="10"/>
  <c r="T147" i="10"/>
  <c r="S147" i="10"/>
  <c r="R147" i="10"/>
  <c r="Q147" i="10"/>
  <c r="P147" i="10"/>
  <c r="O147" i="10"/>
  <c r="G147" i="10"/>
  <c r="F147" i="10"/>
  <c r="E147" i="10"/>
  <c r="D147" i="10"/>
  <c r="AK146" i="10"/>
  <c r="AJ146" i="10"/>
  <c r="AI146" i="10"/>
  <c r="AH146" i="10"/>
  <c r="AG146" i="10"/>
  <c r="AF146" i="10"/>
  <c r="AE146" i="10"/>
  <c r="AD146" i="10"/>
  <c r="V146" i="10"/>
  <c r="U146" i="10"/>
  <c r="T146" i="10"/>
  <c r="S146" i="10"/>
  <c r="R146" i="10"/>
  <c r="Q146" i="10"/>
  <c r="P146" i="10"/>
  <c r="O146" i="10"/>
  <c r="G146" i="10"/>
  <c r="F146" i="10"/>
  <c r="E146" i="10"/>
  <c r="D146" i="10"/>
  <c r="AK145" i="10"/>
  <c r="AJ145" i="10"/>
  <c r="AI145" i="10"/>
  <c r="AH145" i="10"/>
  <c r="AG145" i="10"/>
  <c r="AF145" i="10"/>
  <c r="AE145" i="10"/>
  <c r="AD145" i="10"/>
  <c r="V145" i="10"/>
  <c r="U145" i="10"/>
  <c r="T145" i="10"/>
  <c r="S145" i="10"/>
  <c r="R145" i="10"/>
  <c r="Q145" i="10"/>
  <c r="P145" i="10"/>
  <c r="O145" i="10"/>
  <c r="G145" i="10"/>
  <c r="F145" i="10"/>
  <c r="E145" i="10"/>
  <c r="D145" i="10"/>
  <c r="AK144" i="10"/>
  <c r="AJ144" i="10"/>
  <c r="AI144" i="10"/>
  <c r="AH144" i="10"/>
  <c r="AG144" i="10"/>
  <c r="AF144" i="10"/>
  <c r="AE144" i="10"/>
  <c r="AD144" i="10"/>
  <c r="V144" i="10"/>
  <c r="U144" i="10"/>
  <c r="T144" i="10"/>
  <c r="S144" i="10"/>
  <c r="R144" i="10"/>
  <c r="Q144" i="10"/>
  <c r="P144" i="10"/>
  <c r="O144" i="10"/>
  <c r="G144" i="10"/>
  <c r="F144" i="10"/>
  <c r="E144" i="10"/>
  <c r="D144" i="10"/>
  <c r="AK143" i="10"/>
  <c r="AJ143" i="10"/>
  <c r="AI143" i="10"/>
  <c r="AH143" i="10"/>
  <c r="AG143" i="10"/>
  <c r="AF143" i="10"/>
  <c r="AE143" i="10"/>
  <c r="AD143" i="10"/>
  <c r="V143" i="10"/>
  <c r="U143" i="10"/>
  <c r="T143" i="10"/>
  <c r="S143" i="10"/>
  <c r="R143" i="10"/>
  <c r="Q143" i="10"/>
  <c r="P143" i="10"/>
  <c r="O143" i="10"/>
  <c r="G143" i="10"/>
  <c r="F143" i="10"/>
  <c r="E143" i="10"/>
  <c r="D143" i="10"/>
  <c r="AK142" i="10"/>
  <c r="AJ142" i="10"/>
  <c r="AI142" i="10"/>
  <c r="AH142" i="10"/>
  <c r="AG142" i="10"/>
  <c r="AF142" i="10"/>
  <c r="AE142" i="10"/>
  <c r="AD142" i="10"/>
  <c r="V142" i="10"/>
  <c r="U142" i="10"/>
  <c r="T142" i="10"/>
  <c r="S142" i="10"/>
  <c r="R142" i="10"/>
  <c r="Q142" i="10"/>
  <c r="P142" i="10"/>
  <c r="O142" i="10"/>
  <c r="G142" i="10"/>
  <c r="F142" i="10"/>
  <c r="E142" i="10"/>
  <c r="D142" i="10"/>
  <c r="AK141" i="10"/>
  <c r="AJ141" i="10"/>
  <c r="AI141" i="10"/>
  <c r="AH141" i="10"/>
  <c r="AG141" i="10"/>
  <c r="AF141" i="10"/>
  <c r="AE141" i="10"/>
  <c r="AD141" i="10"/>
  <c r="V141" i="10"/>
  <c r="U141" i="10"/>
  <c r="T141" i="10"/>
  <c r="S141" i="10"/>
  <c r="R141" i="10"/>
  <c r="Q141" i="10"/>
  <c r="P141" i="10"/>
  <c r="O141" i="10"/>
  <c r="G141" i="10"/>
  <c r="F141" i="10"/>
  <c r="E141" i="10"/>
  <c r="D141" i="10"/>
  <c r="AK140" i="10"/>
  <c r="AJ140" i="10"/>
  <c r="AI140" i="10"/>
  <c r="AH140" i="10"/>
  <c r="AG140" i="10"/>
  <c r="AF140" i="10"/>
  <c r="AE140" i="10"/>
  <c r="AD140" i="10"/>
  <c r="V140" i="10"/>
  <c r="U140" i="10"/>
  <c r="T140" i="10"/>
  <c r="S140" i="10"/>
  <c r="R140" i="10"/>
  <c r="Q140" i="10"/>
  <c r="P140" i="10"/>
  <c r="O140" i="10"/>
  <c r="G140" i="10"/>
  <c r="F140" i="10"/>
  <c r="E140" i="10"/>
  <c r="D140" i="10"/>
  <c r="AK139" i="10"/>
  <c r="AJ139" i="10"/>
  <c r="AI139" i="10"/>
  <c r="AH139" i="10"/>
  <c r="AG139" i="10"/>
  <c r="AF139" i="10"/>
  <c r="AE139" i="10"/>
  <c r="AD139" i="10"/>
  <c r="V139" i="10"/>
  <c r="U139" i="10"/>
  <c r="T139" i="10"/>
  <c r="S139" i="10"/>
  <c r="R139" i="10"/>
  <c r="Q139" i="10"/>
  <c r="P139" i="10"/>
  <c r="O139" i="10"/>
  <c r="G139" i="10"/>
  <c r="F139" i="10"/>
  <c r="E139" i="10"/>
  <c r="D139" i="10"/>
  <c r="AK138" i="10"/>
  <c r="AJ138" i="10"/>
  <c r="AI138" i="10"/>
  <c r="AH138" i="10"/>
  <c r="AG138" i="10"/>
  <c r="AF138" i="10"/>
  <c r="AE138" i="10"/>
  <c r="AD138" i="10"/>
  <c r="V138" i="10"/>
  <c r="U138" i="10"/>
  <c r="T138" i="10"/>
  <c r="S138" i="10"/>
  <c r="R138" i="10"/>
  <c r="Q138" i="10"/>
  <c r="P138" i="10"/>
  <c r="O138" i="10"/>
  <c r="G138" i="10"/>
  <c r="F138" i="10"/>
  <c r="E138" i="10"/>
  <c r="D138" i="10"/>
  <c r="AK137" i="10"/>
  <c r="AJ137" i="10"/>
  <c r="AI137" i="10"/>
  <c r="AH137" i="10"/>
  <c r="AG137" i="10"/>
  <c r="AF137" i="10"/>
  <c r="AE137" i="10"/>
  <c r="AD137" i="10"/>
  <c r="V137" i="10"/>
  <c r="U137" i="10"/>
  <c r="T137" i="10"/>
  <c r="S137" i="10"/>
  <c r="R137" i="10"/>
  <c r="Q137" i="10"/>
  <c r="P137" i="10"/>
  <c r="O137" i="10"/>
  <c r="G137" i="10"/>
  <c r="F137" i="10"/>
  <c r="E137" i="10"/>
  <c r="D137" i="10"/>
  <c r="AK136" i="10"/>
  <c r="AJ136" i="10"/>
  <c r="AI136" i="10"/>
  <c r="AH136" i="10"/>
  <c r="AG136" i="10"/>
  <c r="AF136" i="10"/>
  <c r="AE136" i="10"/>
  <c r="AD136" i="10"/>
  <c r="V136" i="10"/>
  <c r="U136" i="10"/>
  <c r="T136" i="10"/>
  <c r="S136" i="10"/>
  <c r="R136" i="10"/>
  <c r="Q136" i="10"/>
  <c r="P136" i="10"/>
  <c r="O136" i="10"/>
  <c r="G136" i="10"/>
  <c r="F136" i="10"/>
  <c r="E136" i="10"/>
  <c r="D136" i="10"/>
  <c r="AK135" i="10"/>
  <c r="AJ135" i="10"/>
  <c r="AI135" i="10"/>
  <c r="AH135" i="10"/>
  <c r="AG135" i="10"/>
  <c r="AF135" i="10"/>
  <c r="AE135" i="10"/>
  <c r="AD135" i="10"/>
  <c r="V135" i="10"/>
  <c r="U135" i="10"/>
  <c r="T135" i="10"/>
  <c r="S135" i="10"/>
  <c r="R135" i="10"/>
  <c r="Q135" i="10"/>
  <c r="P135" i="10"/>
  <c r="O135" i="10"/>
  <c r="G135" i="10"/>
  <c r="F135" i="10"/>
  <c r="E135" i="10"/>
  <c r="D135" i="10"/>
  <c r="AK134" i="10"/>
  <c r="AJ134" i="10"/>
  <c r="AI134" i="10"/>
  <c r="AH134" i="10"/>
  <c r="AG134" i="10"/>
  <c r="AF134" i="10"/>
  <c r="AE134" i="10"/>
  <c r="AD134" i="10"/>
  <c r="V134" i="10"/>
  <c r="U134" i="10"/>
  <c r="T134" i="10"/>
  <c r="S134" i="10"/>
  <c r="R134" i="10"/>
  <c r="Q134" i="10"/>
  <c r="P134" i="10"/>
  <c r="O134" i="10"/>
  <c r="G134" i="10"/>
  <c r="F134" i="10"/>
  <c r="E134" i="10"/>
  <c r="D134" i="10"/>
  <c r="AK133" i="10"/>
  <c r="AJ133" i="10"/>
  <c r="AI133" i="10"/>
  <c r="AH133" i="10"/>
  <c r="AG133" i="10"/>
  <c r="AF133" i="10"/>
  <c r="AE133" i="10"/>
  <c r="AD133" i="10"/>
  <c r="V133" i="10"/>
  <c r="U133" i="10"/>
  <c r="T133" i="10"/>
  <c r="S133" i="10"/>
  <c r="R133" i="10"/>
  <c r="Q133" i="10"/>
  <c r="P133" i="10"/>
  <c r="O133" i="10"/>
  <c r="G133" i="10"/>
  <c r="F133" i="10"/>
  <c r="E133" i="10"/>
  <c r="D133" i="10"/>
  <c r="AK132" i="10"/>
  <c r="AJ132" i="10"/>
  <c r="AI132" i="10"/>
  <c r="AH132" i="10"/>
  <c r="AG132" i="10"/>
  <c r="AF132" i="10"/>
  <c r="AE132" i="10"/>
  <c r="AD132" i="10"/>
  <c r="V132" i="10"/>
  <c r="U132" i="10"/>
  <c r="T132" i="10"/>
  <c r="S132" i="10"/>
  <c r="R132" i="10"/>
  <c r="Q132" i="10"/>
  <c r="P132" i="10"/>
  <c r="O132" i="10"/>
  <c r="G132" i="10"/>
  <c r="F132" i="10"/>
  <c r="E132" i="10"/>
  <c r="D132" i="10"/>
  <c r="AK131" i="10"/>
  <c r="AJ131" i="10"/>
  <c r="AI131" i="10"/>
  <c r="AH131" i="10"/>
  <c r="AG131" i="10"/>
  <c r="AF131" i="10"/>
  <c r="AE131" i="10"/>
  <c r="AD131" i="10"/>
  <c r="V131" i="10"/>
  <c r="U131" i="10"/>
  <c r="T131" i="10"/>
  <c r="S131" i="10"/>
  <c r="R131" i="10"/>
  <c r="Q131" i="10"/>
  <c r="P131" i="10"/>
  <c r="O131" i="10"/>
  <c r="G131" i="10"/>
  <c r="F131" i="10"/>
  <c r="E131" i="10"/>
  <c r="D131" i="10"/>
  <c r="AK130" i="10"/>
  <c r="AJ130" i="10"/>
  <c r="AI130" i="10"/>
  <c r="AH130" i="10"/>
  <c r="AG130" i="10"/>
  <c r="AF130" i="10"/>
  <c r="AE130" i="10"/>
  <c r="AD130" i="10"/>
  <c r="V130" i="10"/>
  <c r="U130" i="10"/>
  <c r="T130" i="10"/>
  <c r="S130" i="10"/>
  <c r="R130" i="10"/>
  <c r="Q130" i="10"/>
  <c r="P130" i="10"/>
  <c r="O130" i="10"/>
  <c r="G130" i="10"/>
  <c r="F130" i="10"/>
  <c r="E130" i="10"/>
  <c r="D130" i="10"/>
  <c r="AK129" i="10"/>
  <c r="AJ129" i="10"/>
  <c r="AI129" i="10"/>
  <c r="AH129" i="10"/>
  <c r="AG129" i="10"/>
  <c r="AF129" i="10"/>
  <c r="AE129" i="10"/>
  <c r="AD129" i="10"/>
  <c r="V129" i="10"/>
  <c r="U129" i="10"/>
  <c r="T129" i="10"/>
  <c r="S129" i="10"/>
  <c r="R129" i="10"/>
  <c r="Q129" i="10"/>
  <c r="P129" i="10"/>
  <c r="O129" i="10"/>
  <c r="G129" i="10"/>
  <c r="F129" i="10"/>
  <c r="E129" i="10"/>
  <c r="D129" i="10"/>
  <c r="AK128" i="10"/>
  <c r="AJ128" i="10"/>
  <c r="AI128" i="10"/>
  <c r="AH128" i="10"/>
  <c r="AG128" i="10"/>
  <c r="AF128" i="10"/>
  <c r="AE128" i="10"/>
  <c r="AD128" i="10"/>
  <c r="V128" i="10"/>
  <c r="U128" i="10"/>
  <c r="T128" i="10"/>
  <c r="S128" i="10"/>
  <c r="R128" i="10"/>
  <c r="Q128" i="10"/>
  <c r="P128" i="10"/>
  <c r="O128" i="10"/>
  <c r="G128" i="10"/>
  <c r="F128" i="10"/>
  <c r="E128" i="10"/>
  <c r="D128" i="10"/>
  <c r="AK127" i="10"/>
  <c r="AJ127" i="10"/>
  <c r="AI127" i="10"/>
  <c r="AH127" i="10"/>
  <c r="AG127" i="10"/>
  <c r="AF127" i="10"/>
  <c r="AE127" i="10"/>
  <c r="AD127" i="10"/>
  <c r="V127" i="10"/>
  <c r="U127" i="10"/>
  <c r="T127" i="10"/>
  <c r="S127" i="10"/>
  <c r="R127" i="10"/>
  <c r="Q127" i="10"/>
  <c r="P127" i="10"/>
  <c r="O127" i="10"/>
  <c r="G127" i="10"/>
  <c r="F127" i="10"/>
  <c r="E127" i="10"/>
  <c r="D127" i="10"/>
  <c r="AK126" i="10"/>
  <c r="AJ126" i="10"/>
  <c r="AI126" i="10"/>
  <c r="AH126" i="10"/>
  <c r="AG126" i="10"/>
  <c r="AF126" i="10"/>
  <c r="AE126" i="10"/>
  <c r="AD126" i="10"/>
  <c r="V126" i="10"/>
  <c r="U126" i="10"/>
  <c r="T126" i="10"/>
  <c r="S126" i="10"/>
  <c r="R126" i="10"/>
  <c r="Q126" i="10"/>
  <c r="P126" i="10"/>
  <c r="O126" i="10"/>
  <c r="G126" i="10"/>
  <c r="F126" i="10"/>
  <c r="E126" i="10"/>
  <c r="D126" i="10"/>
  <c r="AK125" i="10"/>
  <c r="AJ125" i="10"/>
  <c r="AI125" i="10"/>
  <c r="AH125" i="10"/>
  <c r="AG125" i="10"/>
  <c r="AF125" i="10"/>
  <c r="AE125" i="10"/>
  <c r="AD125" i="10"/>
  <c r="V125" i="10"/>
  <c r="U125" i="10"/>
  <c r="T125" i="10"/>
  <c r="S125" i="10"/>
  <c r="R125" i="10"/>
  <c r="Q125" i="10"/>
  <c r="P125" i="10"/>
  <c r="O125" i="10"/>
  <c r="G125" i="10"/>
  <c r="F125" i="10"/>
  <c r="E125" i="10"/>
  <c r="D125" i="10"/>
  <c r="E141" i="13" l="1"/>
  <c r="P140" i="14"/>
  <c r="AE179" i="10"/>
  <c r="P177" i="10"/>
  <c r="AC178" i="10"/>
  <c r="AC159" i="10"/>
  <c r="AD178" i="10"/>
  <c r="C180" i="10"/>
  <c r="P179" i="10"/>
  <c r="E176" i="10"/>
  <c r="P176" i="10"/>
  <c r="E178" i="10"/>
  <c r="P178" i="10"/>
  <c r="AE181" i="10"/>
  <c r="C159" i="10"/>
  <c r="N159" i="10"/>
  <c r="D180" i="10"/>
  <c r="E180" i="10" s="1"/>
  <c r="C161" i="10"/>
  <c r="N180" i="10"/>
  <c r="N161" i="10"/>
  <c r="O180" i="10"/>
  <c r="AC161" i="10"/>
  <c r="C162" i="10"/>
  <c r="AC180" i="10"/>
  <c r="N162" i="10"/>
  <c r="AD180" i="10"/>
  <c r="AC162" i="10"/>
  <c r="N181" i="10"/>
  <c r="O181" i="10"/>
  <c r="AD176" i="11"/>
  <c r="AC176" i="11"/>
  <c r="O176" i="11"/>
  <c r="N176" i="11"/>
  <c r="D176" i="11"/>
  <c r="C176" i="11"/>
  <c r="E176" i="11" s="1"/>
  <c r="AC165" i="11"/>
  <c r="AD180" i="11" s="1"/>
  <c r="N165" i="11"/>
  <c r="O180" i="11" s="1"/>
  <c r="C165" i="11"/>
  <c r="D180" i="11" s="1"/>
  <c r="AC164" i="11"/>
  <c r="N164" i="11"/>
  <c r="C164" i="11"/>
  <c r="AC163" i="11"/>
  <c r="N163" i="11"/>
  <c r="C163" i="11"/>
  <c r="AC160" i="11"/>
  <c r="N160" i="11"/>
  <c r="C160" i="11"/>
  <c r="AC158" i="11"/>
  <c r="N158" i="11"/>
  <c r="C158" i="11"/>
  <c r="AC157" i="11"/>
  <c r="AC180" i="11" s="1"/>
  <c r="N157" i="11"/>
  <c r="N180" i="11" s="1"/>
  <c r="C157" i="11"/>
  <c r="C180" i="11" s="1"/>
  <c r="AK154" i="11"/>
  <c r="AJ154" i="11"/>
  <c r="AI154" i="11"/>
  <c r="AH154" i="11"/>
  <c r="AG154" i="11"/>
  <c r="AF154" i="11"/>
  <c r="AE154" i="11"/>
  <c r="AD154" i="11"/>
  <c r="V154" i="11"/>
  <c r="U154" i="11"/>
  <c r="T154" i="11"/>
  <c r="S154" i="11"/>
  <c r="R154" i="11"/>
  <c r="Q154" i="11"/>
  <c r="P154" i="11"/>
  <c r="O154" i="11"/>
  <c r="G154" i="11"/>
  <c r="F154" i="11"/>
  <c r="E154" i="11"/>
  <c r="D154" i="11"/>
  <c r="AK153" i="11"/>
  <c r="AJ153" i="11"/>
  <c r="AI153" i="11"/>
  <c r="AH153" i="11"/>
  <c r="AG153" i="11"/>
  <c r="AF153" i="11"/>
  <c r="AE153" i="11"/>
  <c r="AD153" i="11"/>
  <c r="V153" i="11"/>
  <c r="U153" i="11"/>
  <c r="T153" i="11"/>
  <c r="S153" i="11"/>
  <c r="R153" i="11"/>
  <c r="Q153" i="11"/>
  <c r="P153" i="11"/>
  <c r="O153" i="11"/>
  <c r="G153" i="11"/>
  <c r="F153" i="11"/>
  <c r="E153" i="11"/>
  <c r="D153" i="11"/>
  <c r="AK152" i="11"/>
  <c r="AJ152" i="11"/>
  <c r="AI152" i="11"/>
  <c r="AH152" i="11"/>
  <c r="AG152" i="11"/>
  <c r="AF152" i="11"/>
  <c r="AE152" i="11"/>
  <c r="AD152" i="11"/>
  <c r="V152" i="11"/>
  <c r="U152" i="11"/>
  <c r="T152" i="11"/>
  <c r="S152" i="11"/>
  <c r="R152" i="11"/>
  <c r="Q152" i="11"/>
  <c r="P152" i="11"/>
  <c r="O152" i="11"/>
  <c r="G152" i="11"/>
  <c r="F152" i="11"/>
  <c r="E152" i="11"/>
  <c r="D152" i="11"/>
  <c r="AK151" i="11"/>
  <c r="AJ151" i="11"/>
  <c r="AI151" i="11"/>
  <c r="AH151" i="11"/>
  <c r="AG151" i="11"/>
  <c r="AF151" i="11"/>
  <c r="AE151" i="11"/>
  <c r="AD151" i="11"/>
  <c r="V151" i="11"/>
  <c r="U151" i="11"/>
  <c r="T151" i="11"/>
  <c r="S151" i="11"/>
  <c r="R151" i="11"/>
  <c r="Q151" i="11"/>
  <c r="P151" i="11"/>
  <c r="O151" i="11"/>
  <c r="G151" i="11"/>
  <c r="F151" i="11"/>
  <c r="E151" i="11"/>
  <c r="D151" i="11"/>
  <c r="AK150" i="11"/>
  <c r="AJ150" i="11"/>
  <c r="AI150" i="11"/>
  <c r="AH150" i="11"/>
  <c r="AG150" i="11"/>
  <c r="AF150" i="11"/>
  <c r="AE150" i="11"/>
  <c r="AD150" i="11"/>
  <c r="V150" i="11"/>
  <c r="U150" i="11"/>
  <c r="T150" i="11"/>
  <c r="S150" i="11"/>
  <c r="R150" i="11"/>
  <c r="Q150" i="11"/>
  <c r="P150" i="11"/>
  <c r="O150" i="11"/>
  <c r="G150" i="11"/>
  <c r="F150" i="11"/>
  <c r="E150" i="11"/>
  <c r="D150" i="11"/>
  <c r="AK149" i="11"/>
  <c r="AJ149" i="11"/>
  <c r="AI149" i="11"/>
  <c r="AH149" i="11"/>
  <c r="AG149" i="11"/>
  <c r="AF149" i="11"/>
  <c r="AE149" i="11"/>
  <c r="AD149" i="11"/>
  <c r="V149" i="11"/>
  <c r="U149" i="11"/>
  <c r="T149" i="11"/>
  <c r="S149" i="11"/>
  <c r="R149" i="11"/>
  <c r="Q149" i="11"/>
  <c r="P149" i="11"/>
  <c r="O149" i="11"/>
  <c r="G149" i="11"/>
  <c r="F149" i="11"/>
  <c r="E149" i="11"/>
  <c r="D149" i="11"/>
  <c r="AK148" i="11"/>
  <c r="AJ148" i="11"/>
  <c r="AI148" i="11"/>
  <c r="AH148" i="11"/>
  <c r="AG148" i="11"/>
  <c r="AF148" i="11"/>
  <c r="AE148" i="11"/>
  <c r="AD148" i="11"/>
  <c r="V148" i="11"/>
  <c r="U148" i="11"/>
  <c r="T148" i="11"/>
  <c r="S148" i="11"/>
  <c r="R148" i="11"/>
  <c r="Q148" i="11"/>
  <c r="P148" i="11"/>
  <c r="O148" i="11"/>
  <c r="G148" i="11"/>
  <c r="F148" i="11"/>
  <c r="E148" i="11"/>
  <c r="D148" i="11"/>
  <c r="AK147" i="11"/>
  <c r="AJ147" i="11"/>
  <c r="AI147" i="11"/>
  <c r="AH147" i="11"/>
  <c r="AG147" i="11"/>
  <c r="AF147" i="11"/>
  <c r="AE147" i="11"/>
  <c r="AD147" i="11"/>
  <c r="V147" i="11"/>
  <c r="U147" i="11"/>
  <c r="T147" i="11"/>
  <c r="S147" i="11"/>
  <c r="R147" i="11"/>
  <c r="Q147" i="11"/>
  <c r="P147" i="11"/>
  <c r="O147" i="11"/>
  <c r="G147" i="11"/>
  <c r="F147" i="11"/>
  <c r="E147" i="11"/>
  <c r="D147" i="11"/>
  <c r="AK146" i="11"/>
  <c r="AJ146" i="11"/>
  <c r="AI146" i="11"/>
  <c r="AH146" i="11"/>
  <c r="AG146" i="11"/>
  <c r="AF146" i="11"/>
  <c r="AE146" i="11"/>
  <c r="AD146" i="11"/>
  <c r="V146" i="11"/>
  <c r="U146" i="11"/>
  <c r="T146" i="11"/>
  <c r="S146" i="11"/>
  <c r="R146" i="11"/>
  <c r="Q146" i="11"/>
  <c r="P146" i="11"/>
  <c r="O146" i="11"/>
  <c r="G146" i="11"/>
  <c r="F146" i="11"/>
  <c r="E146" i="11"/>
  <c r="D146" i="11"/>
  <c r="AK145" i="11"/>
  <c r="AJ145" i="11"/>
  <c r="AI145" i="11"/>
  <c r="AH145" i="11"/>
  <c r="AG145" i="11"/>
  <c r="AF145" i="11"/>
  <c r="AE145" i="11"/>
  <c r="AD145" i="11"/>
  <c r="V145" i="11"/>
  <c r="U145" i="11"/>
  <c r="T145" i="11"/>
  <c r="S145" i="11"/>
  <c r="R145" i="11"/>
  <c r="Q145" i="11"/>
  <c r="P145" i="11"/>
  <c r="O145" i="11"/>
  <c r="G145" i="11"/>
  <c r="F145" i="11"/>
  <c r="E145" i="11"/>
  <c r="D145" i="11"/>
  <c r="AK144" i="11"/>
  <c r="AJ144" i="11"/>
  <c r="AI144" i="11"/>
  <c r="AH144" i="11"/>
  <c r="AG144" i="11"/>
  <c r="AF144" i="11"/>
  <c r="AE144" i="11"/>
  <c r="AD144" i="11"/>
  <c r="V144" i="11"/>
  <c r="U144" i="11"/>
  <c r="T144" i="11"/>
  <c r="S144" i="11"/>
  <c r="R144" i="11"/>
  <c r="Q144" i="11"/>
  <c r="P144" i="11"/>
  <c r="O144" i="11"/>
  <c r="G144" i="11"/>
  <c r="F144" i="11"/>
  <c r="E144" i="11"/>
  <c r="D144" i="11"/>
  <c r="AK143" i="11"/>
  <c r="AJ143" i="11"/>
  <c r="AI143" i="11"/>
  <c r="AH143" i="11"/>
  <c r="AG143" i="11"/>
  <c r="AF143" i="11"/>
  <c r="AE143" i="11"/>
  <c r="AD143" i="11"/>
  <c r="V143" i="11"/>
  <c r="U143" i="11"/>
  <c r="T143" i="11"/>
  <c r="S143" i="11"/>
  <c r="R143" i="11"/>
  <c r="Q143" i="11"/>
  <c r="P143" i="11"/>
  <c r="O143" i="11"/>
  <c r="G143" i="11"/>
  <c r="F143" i="11"/>
  <c r="E143" i="11"/>
  <c r="D143" i="11"/>
  <c r="AK142" i="11"/>
  <c r="AJ142" i="11"/>
  <c r="AI142" i="11"/>
  <c r="AH142" i="11"/>
  <c r="AG142" i="11"/>
  <c r="AF142" i="11"/>
  <c r="AE142" i="11"/>
  <c r="AD142" i="11"/>
  <c r="V142" i="11"/>
  <c r="U142" i="11"/>
  <c r="T142" i="11"/>
  <c r="S142" i="11"/>
  <c r="R142" i="11"/>
  <c r="Q142" i="11"/>
  <c r="P142" i="11"/>
  <c r="O142" i="11"/>
  <c r="G142" i="11"/>
  <c r="F142" i="11"/>
  <c r="E142" i="11"/>
  <c r="D142" i="11"/>
  <c r="AK141" i="11"/>
  <c r="AJ141" i="11"/>
  <c r="AI141" i="11"/>
  <c r="AH141" i="11"/>
  <c r="AG141" i="11"/>
  <c r="AF141" i="11"/>
  <c r="AE141" i="11"/>
  <c r="AD141" i="11"/>
  <c r="V141" i="11"/>
  <c r="U141" i="11"/>
  <c r="T141" i="11"/>
  <c r="S141" i="11"/>
  <c r="R141" i="11"/>
  <c r="Q141" i="11"/>
  <c r="P141" i="11"/>
  <c r="O141" i="11"/>
  <c r="G141" i="11"/>
  <c r="F141" i="11"/>
  <c r="E141" i="11"/>
  <c r="D141" i="11"/>
  <c r="AK140" i="11"/>
  <c r="AJ140" i="11"/>
  <c r="AI140" i="11"/>
  <c r="AH140" i="11"/>
  <c r="AG140" i="11"/>
  <c r="AF140" i="11"/>
  <c r="AE140" i="11"/>
  <c r="AD140" i="11"/>
  <c r="V140" i="11"/>
  <c r="U140" i="11"/>
  <c r="T140" i="11"/>
  <c r="S140" i="11"/>
  <c r="R140" i="11"/>
  <c r="Q140" i="11"/>
  <c r="P140" i="11"/>
  <c r="O140" i="11"/>
  <c r="G140" i="11"/>
  <c r="F140" i="11"/>
  <c r="E140" i="11"/>
  <c r="D140" i="11"/>
  <c r="AK139" i="11"/>
  <c r="AJ139" i="11"/>
  <c r="AI139" i="11"/>
  <c r="AH139" i="11"/>
  <c r="AG139" i="11"/>
  <c r="AF139" i="11"/>
  <c r="AE139" i="11"/>
  <c r="AD139" i="11"/>
  <c r="V139" i="11"/>
  <c r="U139" i="11"/>
  <c r="T139" i="11"/>
  <c r="S139" i="11"/>
  <c r="R139" i="11"/>
  <c r="Q139" i="11"/>
  <c r="P139" i="11"/>
  <c r="O139" i="11"/>
  <c r="G139" i="11"/>
  <c r="F139" i="11"/>
  <c r="E139" i="11"/>
  <c r="D139" i="11"/>
  <c r="AK138" i="11"/>
  <c r="AJ138" i="11"/>
  <c r="AI138" i="11"/>
  <c r="AH138" i="11"/>
  <c r="AG138" i="11"/>
  <c r="AF138" i="11"/>
  <c r="AE138" i="11"/>
  <c r="AD138" i="11"/>
  <c r="V138" i="11"/>
  <c r="U138" i="11"/>
  <c r="T138" i="11"/>
  <c r="S138" i="11"/>
  <c r="R138" i="11"/>
  <c r="Q138" i="11"/>
  <c r="P138" i="11"/>
  <c r="O138" i="11"/>
  <c r="G138" i="11"/>
  <c r="F138" i="11"/>
  <c r="E138" i="11"/>
  <c r="D138" i="11"/>
  <c r="AK137" i="11"/>
  <c r="AJ137" i="11"/>
  <c r="AI137" i="11"/>
  <c r="AH137" i="11"/>
  <c r="AG137" i="11"/>
  <c r="AF137" i="11"/>
  <c r="AE137" i="11"/>
  <c r="AD137" i="11"/>
  <c r="V137" i="11"/>
  <c r="U137" i="11"/>
  <c r="T137" i="11"/>
  <c r="S137" i="11"/>
  <c r="R137" i="11"/>
  <c r="Q137" i="11"/>
  <c r="P137" i="11"/>
  <c r="O137" i="11"/>
  <c r="G137" i="11"/>
  <c r="F137" i="11"/>
  <c r="E137" i="11"/>
  <c r="D137" i="11"/>
  <c r="AK136" i="11"/>
  <c r="AJ136" i="11"/>
  <c r="AI136" i="11"/>
  <c r="AH136" i="11"/>
  <c r="AG136" i="11"/>
  <c r="AF136" i="11"/>
  <c r="AE136" i="11"/>
  <c r="AD136" i="11"/>
  <c r="V136" i="11"/>
  <c r="U136" i="11"/>
  <c r="T136" i="11"/>
  <c r="S136" i="11"/>
  <c r="R136" i="11"/>
  <c r="Q136" i="11"/>
  <c r="P136" i="11"/>
  <c r="O136" i="11"/>
  <c r="G136" i="11"/>
  <c r="F136" i="11"/>
  <c r="E136" i="11"/>
  <c r="D136" i="11"/>
  <c r="AK135" i="11"/>
  <c r="AJ135" i="11"/>
  <c r="AI135" i="11"/>
  <c r="AH135" i="11"/>
  <c r="AG135" i="11"/>
  <c r="AF135" i="11"/>
  <c r="AE135" i="11"/>
  <c r="AD135" i="11"/>
  <c r="V135" i="11"/>
  <c r="U135" i="11"/>
  <c r="T135" i="11"/>
  <c r="S135" i="11"/>
  <c r="R135" i="11"/>
  <c r="Q135" i="11"/>
  <c r="P135" i="11"/>
  <c r="O135" i="11"/>
  <c r="G135" i="11"/>
  <c r="F135" i="11"/>
  <c r="E135" i="11"/>
  <c r="D135" i="11"/>
  <c r="AK134" i="11"/>
  <c r="AJ134" i="11"/>
  <c r="AI134" i="11"/>
  <c r="AH134" i="11"/>
  <c r="AG134" i="11"/>
  <c r="AF134" i="11"/>
  <c r="AE134" i="11"/>
  <c r="AD134" i="11"/>
  <c r="V134" i="11"/>
  <c r="U134" i="11"/>
  <c r="T134" i="11"/>
  <c r="S134" i="11"/>
  <c r="R134" i="11"/>
  <c r="Q134" i="11"/>
  <c r="P134" i="11"/>
  <c r="O134" i="11"/>
  <c r="G134" i="11"/>
  <c r="F134" i="11"/>
  <c r="E134" i="11"/>
  <c r="D134" i="11"/>
  <c r="AK133" i="11"/>
  <c r="AJ133" i="11"/>
  <c r="AI133" i="11"/>
  <c r="AH133" i="11"/>
  <c r="AG133" i="11"/>
  <c r="AF133" i="11"/>
  <c r="AE133" i="11"/>
  <c r="AD133" i="11"/>
  <c r="V133" i="11"/>
  <c r="U133" i="11"/>
  <c r="T133" i="11"/>
  <c r="S133" i="11"/>
  <c r="R133" i="11"/>
  <c r="Q133" i="11"/>
  <c r="P133" i="11"/>
  <c r="O133" i="11"/>
  <c r="G133" i="11"/>
  <c r="F133" i="11"/>
  <c r="E133" i="11"/>
  <c r="D133" i="11"/>
  <c r="AK132" i="11"/>
  <c r="AJ132" i="11"/>
  <c r="AI132" i="11"/>
  <c r="AH132" i="11"/>
  <c r="AG132" i="11"/>
  <c r="AF132" i="11"/>
  <c r="AE132" i="11"/>
  <c r="AD132" i="11"/>
  <c r="V132" i="11"/>
  <c r="U132" i="11"/>
  <c r="T132" i="11"/>
  <c r="S132" i="11"/>
  <c r="R132" i="11"/>
  <c r="Q132" i="11"/>
  <c r="P132" i="11"/>
  <c r="O132" i="11"/>
  <c r="G132" i="11"/>
  <c r="F132" i="11"/>
  <c r="E132" i="11"/>
  <c r="D132" i="11"/>
  <c r="AK131" i="11"/>
  <c r="AJ131" i="11"/>
  <c r="AI131" i="11"/>
  <c r="AH131" i="11"/>
  <c r="AG131" i="11"/>
  <c r="AF131" i="11"/>
  <c r="AE131" i="11"/>
  <c r="AD131" i="11"/>
  <c r="V131" i="11"/>
  <c r="U131" i="11"/>
  <c r="T131" i="11"/>
  <c r="S131" i="11"/>
  <c r="R131" i="11"/>
  <c r="Q131" i="11"/>
  <c r="P131" i="11"/>
  <c r="O131" i="11"/>
  <c r="G131" i="11"/>
  <c r="F131" i="11"/>
  <c r="E131" i="11"/>
  <c r="D131" i="11"/>
  <c r="AK130" i="11"/>
  <c r="AJ130" i="11"/>
  <c r="AI130" i="11"/>
  <c r="AH130" i="11"/>
  <c r="AG130" i="11"/>
  <c r="AF130" i="11"/>
  <c r="AE130" i="11"/>
  <c r="AD130" i="11"/>
  <c r="V130" i="11"/>
  <c r="U130" i="11"/>
  <c r="T130" i="11"/>
  <c r="S130" i="11"/>
  <c r="R130" i="11"/>
  <c r="Q130" i="11"/>
  <c r="P130" i="11"/>
  <c r="O130" i="11"/>
  <c r="G130" i="11"/>
  <c r="F130" i="11"/>
  <c r="E130" i="11"/>
  <c r="D130" i="11"/>
  <c r="AK129" i="11"/>
  <c r="AJ129" i="11"/>
  <c r="AI129" i="11"/>
  <c r="AH129" i="11"/>
  <c r="AG129" i="11"/>
  <c r="AF129" i="11"/>
  <c r="AE129" i="11"/>
  <c r="AD129" i="11"/>
  <c r="V129" i="11"/>
  <c r="U129" i="11"/>
  <c r="T129" i="11"/>
  <c r="S129" i="11"/>
  <c r="R129" i="11"/>
  <c r="Q129" i="11"/>
  <c r="P129" i="11"/>
  <c r="O129" i="11"/>
  <c r="G129" i="11"/>
  <c r="F129" i="11"/>
  <c r="E129" i="11"/>
  <c r="D129" i="11"/>
  <c r="AK128" i="11"/>
  <c r="AJ128" i="11"/>
  <c r="AI128" i="11"/>
  <c r="AH128" i="11"/>
  <c r="AG128" i="11"/>
  <c r="AF128" i="11"/>
  <c r="AE128" i="11"/>
  <c r="AD128" i="11"/>
  <c r="V128" i="11"/>
  <c r="U128" i="11"/>
  <c r="T128" i="11"/>
  <c r="S128" i="11"/>
  <c r="R128" i="11"/>
  <c r="Q128" i="11"/>
  <c r="P128" i="11"/>
  <c r="O128" i="11"/>
  <c r="G128" i="11"/>
  <c r="F128" i="11"/>
  <c r="E128" i="11"/>
  <c r="D128" i="11"/>
  <c r="AK127" i="11"/>
  <c r="AJ127" i="11"/>
  <c r="AI127" i="11"/>
  <c r="AH127" i="11"/>
  <c r="AG127" i="11"/>
  <c r="AF127" i="11"/>
  <c r="AE127" i="11"/>
  <c r="AD127" i="11"/>
  <c r="V127" i="11"/>
  <c r="U127" i="11"/>
  <c r="T127" i="11"/>
  <c r="S127" i="11"/>
  <c r="R127" i="11"/>
  <c r="Q127" i="11"/>
  <c r="P127" i="11"/>
  <c r="O127" i="11"/>
  <c r="G127" i="11"/>
  <c r="F127" i="11"/>
  <c r="E127" i="11"/>
  <c r="D127" i="11"/>
  <c r="AK126" i="11"/>
  <c r="AJ126" i="11"/>
  <c r="AI126" i="11"/>
  <c r="AH126" i="11"/>
  <c r="AG126" i="11"/>
  <c r="AF126" i="11"/>
  <c r="AE126" i="11"/>
  <c r="AD126" i="11"/>
  <c r="V126" i="11"/>
  <c r="U126" i="11"/>
  <c r="T126" i="11"/>
  <c r="S126" i="11"/>
  <c r="R126" i="11"/>
  <c r="Q126" i="11"/>
  <c r="P126" i="11"/>
  <c r="O126" i="11"/>
  <c r="G126" i="11"/>
  <c r="F126" i="11"/>
  <c r="E126" i="11"/>
  <c r="D126" i="11"/>
  <c r="AK125" i="11"/>
  <c r="AJ125" i="11"/>
  <c r="AI125" i="11"/>
  <c r="AH125" i="11"/>
  <c r="AG125" i="11"/>
  <c r="AF125" i="11"/>
  <c r="AE125" i="11"/>
  <c r="AD125" i="11"/>
  <c r="V125" i="11"/>
  <c r="U125" i="11"/>
  <c r="T125" i="11"/>
  <c r="S125" i="11"/>
  <c r="R125" i="11"/>
  <c r="Q125" i="11"/>
  <c r="P125" i="11"/>
  <c r="O125" i="11"/>
  <c r="G125" i="11"/>
  <c r="F125" i="11"/>
  <c r="E125" i="11"/>
  <c r="D125" i="11"/>
  <c r="N161" i="11" l="1"/>
  <c r="AC161" i="11"/>
  <c r="AC162" i="11"/>
  <c r="N162" i="11"/>
  <c r="C162" i="11"/>
  <c r="P176" i="11"/>
  <c r="AE178" i="10"/>
  <c r="P180" i="10"/>
  <c r="P181" i="10"/>
  <c r="AE180" i="10"/>
  <c r="O178" i="11"/>
  <c r="AC159" i="11"/>
  <c r="AC178" i="11"/>
  <c r="AD178" i="11"/>
  <c r="N159" i="11"/>
  <c r="N178" i="11"/>
  <c r="P178" i="11" s="1"/>
  <c r="C159" i="11"/>
  <c r="C178" i="11"/>
  <c r="D178" i="11"/>
  <c r="E180" i="11"/>
  <c r="AE180" i="11"/>
  <c r="AE176" i="11"/>
  <c r="P180" i="11"/>
  <c r="C161" i="11"/>
  <c r="AD176" i="9"/>
  <c r="AC176" i="9"/>
  <c r="O176" i="9"/>
  <c r="N176" i="9"/>
  <c r="P176" i="9" s="1"/>
  <c r="D176" i="9"/>
  <c r="C176" i="9"/>
  <c r="E176" i="9" s="1"/>
  <c r="AC165" i="9"/>
  <c r="AD180" i="9" s="1"/>
  <c r="N165" i="9"/>
  <c r="O180" i="9" s="1"/>
  <c r="C165" i="9"/>
  <c r="D180" i="9" s="1"/>
  <c r="AC164" i="9"/>
  <c r="N164" i="9"/>
  <c r="C164" i="9"/>
  <c r="AC163" i="9"/>
  <c r="N163" i="9"/>
  <c r="C163" i="9"/>
  <c r="AC160" i="9"/>
  <c r="N160" i="9"/>
  <c r="C160" i="9"/>
  <c r="AC158" i="9"/>
  <c r="N158" i="9"/>
  <c r="C158" i="9"/>
  <c r="AC157" i="9"/>
  <c r="AC180" i="9" s="1"/>
  <c r="N157" i="9"/>
  <c r="N180" i="9" s="1"/>
  <c r="C157" i="9"/>
  <c r="C180" i="9" s="1"/>
  <c r="AK154" i="9"/>
  <c r="AJ154" i="9"/>
  <c r="AI154" i="9"/>
  <c r="AH154" i="9"/>
  <c r="AG154" i="9"/>
  <c r="AF154" i="9"/>
  <c r="AE154" i="9"/>
  <c r="AD154" i="9"/>
  <c r="V154" i="9"/>
  <c r="U154" i="9"/>
  <c r="T154" i="9"/>
  <c r="S154" i="9"/>
  <c r="R154" i="9"/>
  <c r="Q154" i="9"/>
  <c r="P154" i="9"/>
  <c r="O154" i="9"/>
  <c r="G154" i="9"/>
  <c r="F154" i="9"/>
  <c r="E154" i="9"/>
  <c r="D154" i="9"/>
  <c r="AK153" i="9"/>
  <c r="AJ153" i="9"/>
  <c r="AI153" i="9"/>
  <c r="AH153" i="9"/>
  <c r="AG153" i="9"/>
  <c r="AF153" i="9"/>
  <c r="AE153" i="9"/>
  <c r="AD153" i="9"/>
  <c r="V153" i="9"/>
  <c r="U153" i="9"/>
  <c r="T153" i="9"/>
  <c r="S153" i="9"/>
  <c r="R153" i="9"/>
  <c r="Q153" i="9"/>
  <c r="P153" i="9"/>
  <c r="O153" i="9"/>
  <c r="G153" i="9"/>
  <c r="F153" i="9"/>
  <c r="E153" i="9"/>
  <c r="D153" i="9"/>
  <c r="AK152" i="9"/>
  <c r="AJ152" i="9"/>
  <c r="AI152" i="9"/>
  <c r="AH152" i="9"/>
  <c r="AG152" i="9"/>
  <c r="AF152" i="9"/>
  <c r="AE152" i="9"/>
  <c r="AD152" i="9"/>
  <c r="V152" i="9"/>
  <c r="U152" i="9"/>
  <c r="T152" i="9"/>
  <c r="S152" i="9"/>
  <c r="R152" i="9"/>
  <c r="Q152" i="9"/>
  <c r="P152" i="9"/>
  <c r="O152" i="9"/>
  <c r="G152" i="9"/>
  <c r="F152" i="9"/>
  <c r="E152" i="9"/>
  <c r="D152" i="9"/>
  <c r="AK151" i="9"/>
  <c r="AJ151" i="9"/>
  <c r="AI151" i="9"/>
  <c r="AH151" i="9"/>
  <c r="AG151" i="9"/>
  <c r="AF151" i="9"/>
  <c r="AE151" i="9"/>
  <c r="AD151" i="9"/>
  <c r="V151" i="9"/>
  <c r="U151" i="9"/>
  <c r="T151" i="9"/>
  <c r="S151" i="9"/>
  <c r="R151" i="9"/>
  <c r="Q151" i="9"/>
  <c r="P151" i="9"/>
  <c r="O151" i="9"/>
  <c r="G151" i="9"/>
  <c r="F151" i="9"/>
  <c r="E151" i="9"/>
  <c r="D151" i="9"/>
  <c r="AK150" i="9"/>
  <c r="AJ150" i="9"/>
  <c r="AI150" i="9"/>
  <c r="AH150" i="9"/>
  <c r="AG150" i="9"/>
  <c r="AF150" i="9"/>
  <c r="AE150" i="9"/>
  <c r="AD150" i="9"/>
  <c r="V150" i="9"/>
  <c r="U150" i="9"/>
  <c r="T150" i="9"/>
  <c r="S150" i="9"/>
  <c r="R150" i="9"/>
  <c r="Q150" i="9"/>
  <c r="P150" i="9"/>
  <c r="O150" i="9"/>
  <c r="G150" i="9"/>
  <c r="F150" i="9"/>
  <c r="E150" i="9"/>
  <c r="D150" i="9"/>
  <c r="AK149" i="9"/>
  <c r="AJ149" i="9"/>
  <c r="AI149" i="9"/>
  <c r="AH149" i="9"/>
  <c r="AG149" i="9"/>
  <c r="AF149" i="9"/>
  <c r="AE149" i="9"/>
  <c r="AD149" i="9"/>
  <c r="V149" i="9"/>
  <c r="U149" i="9"/>
  <c r="T149" i="9"/>
  <c r="S149" i="9"/>
  <c r="R149" i="9"/>
  <c r="Q149" i="9"/>
  <c r="P149" i="9"/>
  <c r="O149" i="9"/>
  <c r="G149" i="9"/>
  <c r="F149" i="9"/>
  <c r="E149" i="9"/>
  <c r="D149" i="9"/>
  <c r="AK148" i="9"/>
  <c r="AJ148" i="9"/>
  <c r="AI148" i="9"/>
  <c r="AH148" i="9"/>
  <c r="AG148" i="9"/>
  <c r="AF148" i="9"/>
  <c r="AE148" i="9"/>
  <c r="AD148" i="9"/>
  <c r="V148" i="9"/>
  <c r="U148" i="9"/>
  <c r="T148" i="9"/>
  <c r="S148" i="9"/>
  <c r="R148" i="9"/>
  <c r="Q148" i="9"/>
  <c r="P148" i="9"/>
  <c r="O148" i="9"/>
  <c r="G148" i="9"/>
  <c r="F148" i="9"/>
  <c r="E148" i="9"/>
  <c r="D148" i="9"/>
  <c r="AK147" i="9"/>
  <c r="AJ147" i="9"/>
  <c r="AI147" i="9"/>
  <c r="AH147" i="9"/>
  <c r="AG147" i="9"/>
  <c r="AF147" i="9"/>
  <c r="AE147" i="9"/>
  <c r="AD147" i="9"/>
  <c r="V147" i="9"/>
  <c r="U147" i="9"/>
  <c r="T147" i="9"/>
  <c r="S147" i="9"/>
  <c r="R147" i="9"/>
  <c r="Q147" i="9"/>
  <c r="P147" i="9"/>
  <c r="O147" i="9"/>
  <c r="G147" i="9"/>
  <c r="F147" i="9"/>
  <c r="E147" i="9"/>
  <c r="D147" i="9"/>
  <c r="AK146" i="9"/>
  <c r="AJ146" i="9"/>
  <c r="AI146" i="9"/>
  <c r="AH146" i="9"/>
  <c r="AG146" i="9"/>
  <c r="AF146" i="9"/>
  <c r="AE146" i="9"/>
  <c r="AD146" i="9"/>
  <c r="V146" i="9"/>
  <c r="U146" i="9"/>
  <c r="T146" i="9"/>
  <c r="S146" i="9"/>
  <c r="R146" i="9"/>
  <c r="Q146" i="9"/>
  <c r="P146" i="9"/>
  <c r="O146" i="9"/>
  <c r="G146" i="9"/>
  <c r="F146" i="9"/>
  <c r="E146" i="9"/>
  <c r="D146" i="9"/>
  <c r="AK145" i="9"/>
  <c r="AJ145" i="9"/>
  <c r="AI145" i="9"/>
  <c r="AH145" i="9"/>
  <c r="AG145" i="9"/>
  <c r="AF145" i="9"/>
  <c r="AE145" i="9"/>
  <c r="AD145" i="9"/>
  <c r="V145" i="9"/>
  <c r="U145" i="9"/>
  <c r="T145" i="9"/>
  <c r="S145" i="9"/>
  <c r="R145" i="9"/>
  <c r="Q145" i="9"/>
  <c r="P145" i="9"/>
  <c r="O145" i="9"/>
  <c r="G145" i="9"/>
  <c r="F145" i="9"/>
  <c r="E145" i="9"/>
  <c r="D145" i="9"/>
  <c r="AK144" i="9"/>
  <c r="AJ144" i="9"/>
  <c r="AI144" i="9"/>
  <c r="AH144" i="9"/>
  <c r="AG144" i="9"/>
  <c r="AF144" i="9"/>
  <c r="AE144" i="9"/>
  <c r="AD144" i="9"/>
  <c r="V144" i="9"/>
  <c r="U144" i="9"/>
  <c r="T144" i="9"/>
  <c r="S144" i="9"/>
  <c r="R144" i="9"/>
  <c r="Q144" i="9"/>
  <c r="P144" i="9"/>
  <c r="O144" i="9"/>
  <c r="G144" i="9"/>
  <c r="F144" i="9"/>
  <c r="E144" i="9"/>
  <c r="D144" i="9"/>
  <c r="AK143" i="9"/>
  <c r="AJ143" i="9"/>
  <c r="AI143" i="9"/>
  <c r="AH143" i="9"/>
  <c r="AG143" i="9"/>
  <c r="AF143" i="9"/>
  <c r="AE143" i="9"/>
  <c r="AD143" i="9"/>
  <c r="V143" i="9"/>
  <c r="U143" i="9"/>
  <c r="T143" i="9"/>
  <c r="S143" i="9"/>
  <c r="R143" i="9"/>
  <c r="Q143" i="9"/>
  <c r="P143" i="9"/>
  <c r="O143" i="9"/>
  <c r="G143" i="9"/>
  <c r="F143" i="9"/>
  <c r="E143" i="9"/>
  <c r="D143" i="9"/>
  <c r="AK142" i="9"/>
  <c r="AJ142" i="9"/>
  <c r="AI142" i="9"/>
  <c r="AH142" i="9"/>
  <c r="AG142" i="9"/>
  <c r="AF142" i="9"/>
  <c r="AE142" i="9"/>
  <c r="AD142" i="9"/>
  <c r="V142" i="9"/>
  <c r="U142" i="9"/>
  <c r="T142" i="9"/>
  <c r="S142" i="9"/>
  <c r="R142" i="9"/>
  <c r="Q142" i="9"/>
  <c r="P142" i="9"/>
  <c r="O142" i="9"/>
  <c r="G142" i="9"/>
  <c r="F142" i="9"/>
  <c r="E142" i="9"/>
  <c r="D142" i="9"/>
  <c r="AK141" i="9"/>
  <c r="AJ141" i="9"/>
  <c r="AI141" i="9"/>
  <c r="AH141" i="9"/>
  <c r="AG141" i="9"/>
  <c r="AF141" i="9"/>
  <c r="AE141" i="9"/>
  <c r="AD141" i="9"/>
  <c r="V141" i="9"/>
  <c r="U141" i="9"/>
  <c r="T141" i="9"/>
  <c r="S141" i="9"/>
  <c r="R141" i="9"/>
  <c r="Q141" i="9"/>
  <c r="P141" i="9"/>
  <c r="O141" i="9"/>
  <c r="G141" i="9"/>
  <c r="F141" i="9"/>
  <c r="E141" i="9"/>
  <c r="D141" i="9"/>
  <c r="AK140" i="9"/>
  <c r="AJ140" i="9"/>
  <c r="AI140" i="9"/>
  <c r="AH140" i="9"/>
  <c r="AG140" i="9"/>
  <c r="AF140" i="9"/>
  <c r="AE140" i="9"/>
  <c r="AD140" i="9"/>
  <c r="V140" i="9"/>
  <c r="U140" i="9"/>
  <c r="T140" i="9"/>
  <c r="S140" i="9"/>
  <c r="R140" i="9"/>
  <c r="Q140" i="9"/>
  <c r="P140" i="9"/>
  <c r="O140" i="9"/>
  <c r="G140" i="9"/>
  <c r="F140" i="9"/>
  <c r="E140" i="9"/>
  <c r="D140" i="9"/>
  <c r="AK139" i="9"/>
  <c r="AJ139" i="9"/>
  <c r="AI139" i="9"/>
  <c r="AH139" i="9"/>
  <c r="AG139" i="9"/>
  <c r="AF139" i="9"/>
  <c r="AE139" i="9"/>
  <c r="AD139" i="9"/>
  <c r="V139" i="9"/>
  <c r="U139" i="9"/>
  <c r="T139" i="9"/>
  <c r="S139" i="9"/>
  <c r="R139" i="9"/>
  <c r="Q139" i="9"/>
  <c r="P139" i="9"/>
  <c r="O139" i="9"/>
  <c r="G139" i="9"/>
  <c r="F139" i="9"/>
  <c r="E139" i="9"/>
  <c r="D139" i="9"/>
  <c r="AK138" i="9"/>
  <c r="AJ138" i="9"/>
  <c r="AI138" i="9"/>
  <c r="AH138" i="9"/>
  <c r="AG138" i="9"/>
  <c r="AF138" i="9"/>
  <c r="AE138" i="9"/>
  <c r="AD138" i="9"/>
  <c r="V138" i="9"/>
  <c r="U138" i="9"/>
  <c r="T138" i="9"/>
  <c r="S138" i="9"/>
  <c r="R138" i="9"/>
  <c r="Q138" i="9"/>
  <c r="P138" i="9"/>
  <c r="O138" i="9"/>
  <c r="G138" i="9"/>
  <c r="F138" i="9"/>
  <c r="E138" i="9"/>
  <c r="D138" i="9"/>
  <c r="AK137" i="9"/>
  <c r="AJ137" i="9"/>
  <c r="AI137" i="9"/>
  <c r="AH137" i="9"/>
  <c r="AG137" i="9"/>
  <c r="AF137" i="9"/>
  <c r="AE137" i="9"/>
  <c r="AD137" i="9"/>
  <c r="V137" i="9"/>
  <c r="U137" i="9"/>
  <c r="T137" i="9"/>
  <c r="S137" i="9"/>
  <c r="R137" i="9"/>
  <c r="Q137" i="9"/>
  <c r="P137" i="9"/>
  <c r="O137" i="9"/>
  <c r="G137" i="9"/>
  <c r="F137" i="9"/>
  <c r="E137" i="9"/>
  <c r="D137" i="9"/>
  <c r="AK136" i="9"/>
  <c r="AJ136" i="9"/>
  <c r="AI136" i="9"/>
  <c r="AH136" i="9"/>
  <c r="AG136" i="9"/>
  <c r="AF136" i="9"/>
  <c r="AE136" i="9"/>
  <c r="AD136" i="9"/>
  <c r="V136" i="9"/>
  <c r="U136" i="9"/>
  <c r="T136" i="9"/>
  <c r="S136" i="9"/>
  <c r="R136" i="9"/>
  <c r="Q136" i="9"/>
  <c r="P136" i="9"/>
  <c r="O136" i="9"/>
  <c r="G136" i="9"/>
  <c r="F136" i="9"/>
  <c r="E136" i="9"/>
  <c r="D136" i="9"/>
  <c r="AK135" i="9"/>
  <c r="AJ135" i="9"/>
  <c r="AI135" i="9"/>
  <c r="AH135" i="9"/>
  <c r="AG135" i="9"/>
  <c r="AF135" i="9"/>
  <c r="AE135" i="9"/>
  <c r="AD135" i="9"/>
  <c r="V135" i="9"/>
  <c r="U135" i="9"/>
  <c r="T135" i="9"/>
  <c r="S135" i="9"/>
  <c r="R135" i="9"/>
  <c r="Q135" i="9"/>
  <c r="P135" i="9"/>
  <c r="O135" i="9"/>
  <c r="G135" i="9"/>
  <c r="F135" i="9"/>
  <c r="E135" i="9"/>
  <c r="D135" i="9"/>
  <c r="AK134" i="9"/>
  <c r="AJ134" i="9"/>
  <c r="AI134" i="9"/>
  <c r="AH134" i="9"/>
  <c r="AG134" i="9"/>
  <c r="AF134" i="9"/>
  <c r="AE134" i="9"/>
  <c r="AD134" i="9"/>
  <c r="V134" i="9"/>
  <c r="U134" i="9"/>
  <c r="T134" i="9"/>
  <c r="S134" i="9"/>
  <c r="R134" i="9"/>
  <c r="Q134" i="9"/>
  <c r="P134" i="9"/>
  <c r="O134" i="9"/>
  <c r="G134" i="9"/>
  <c r="F134" i="9"/>
  <c r="E134" i="9"/>
  <c r="D134" i="9"/>
  <c r="AK133" i="9"/>
  <c r="AJ133" i="9"/>
  <c r="AI133" i="9"/>
  <c r="AH133" i="9"/>
  <c r="AG133" i="9"/>
  <c r="AF133" i="9"/>
  <c r="AE133" i="9"/>
  <c r="AD133" i="9"/>
  <c r="V133" i="9"/>
  <c r="U133" i="9"/>
  <c r="T133" i="9"/>
  <c r="S133" i="9"/>
  <c r="R133" i="9"/>
  <c r="Q133" i="9"/>
  <c r="P133" i="9"/>
  <c r="O133" i="9"/>
  <c r="G133" i="9"/>
  <c r="F133" i="9"/>
  <c r="E133" i="9"/>
  <c r="D133" i="9"/>
  <c r="AK132" i="9"/>
  <c r="AJ132" i="9"/>
  <c r="AI132" i="9"/>
  <c r="AH132" i="9"/>
  <c r="AG132" i="9"/>
  <c r="AF132" i="9"/>
  <c r="AE132" i="9"/>
  <c r="AD132" i="9"/>
  <c r="V132" i="9"/>
  <c r="U132" i="9"/>
  <c r="T132" i="9"/>
  <c r="S132" i="9"/>
  <c r="R132" i="9"/>
  <c r="Q132" i="9"/>
  <c r="P132" i="9"/>
  <c r="O132" i="9"/>
  <c r="G132" i="9"/>
  <c r="F132" i="9"/>
  <c r="E132" i="9"/>
  <c r="D132" i="9"/>
  <c r="AK131" i="9"/>
  <c r="AJ131" i="9"/>
  <c r="AI131" i="9"/>
  <c r="AH131" i="9"/>
  <c r="AG131" i="9"/>
  <c r="AF131" i="9"/>
  <c r="AE131" i="9"/>
  <c r="AD131" i="9"/>
  <c r="V131" i="9"/>
  <c r="U131" i="9"/>
  <c r="T131" i="9"/>
  <c r="S131" i="9"/>
  <c r="R131" i="9"/>
  <c r="Q131" i="9"/>
  <c r="P131" i="9"/>
  <c r="O131" i="9"/>
  <c r="G131" i="9"/>
  <c r="F131" i="9"/>
  <c r="E131" i="9"/>
  <c r="D131" i="9"/>
  <c r="AK130" i="9"/>
  <c r="AJ130" i="9"/>
  <c r="AI130" i="9"/>
  <c r="AH130" i="9"/>
  <c r="AG130" i="9"/>
  <c r="AF130" i="9"/>
  <c r="AE130" i="9"/>
  <c r="AD130" i="9"/>
  <c r="V130" i="9"/>
  <c r="U130" i="9"/>
  <c r="T130" i="9"/>
  <c r="S130" i="9"/>
  <c r="R130" i="9"/>
  <c r="Q130" i="9"/>
  <c r="P130" i="9"/>
  <c r="O130" i="9"/>
  <c r="G130" i="9"/>
  <c r="F130" i="9"/>
  <c r="E130" i="9"/>
  <c r="D130" i="9"/>
  <c r="AK129" i="9"/>
  <c r="AJ129" i="9"/>
  <c r="AI129" i="9"/>
  <c r="AH129" i="9"/>
  <c r="AG129" i="9"/>
  <c r="AF129" i="9"/>
  <c r="AE129" i="9"/>
  <c r="AD129" i="9"/>
  <c r="V129" i="9"/>
  <c r="U129" i="9"/>
  <c r="T129" i="9"/>
  <c r="S129" i="9"/>
  <c r="R129" i="9"/>
  <c r="Q129" i="9"/>
  <c r="P129" i="9"/>
  <c r="O129" i="9"/>
  <c r="G129" i="9"/>
  <c r="F129" i="9"/>
  <c r="E129" i="9"/>
  <c r="D129" i="9"/>
  <c r="AK128" i="9"/>
  <c r="AJ128" i="9"/>
  <c r="AI128" i="9"/>
  <c r="AH128" i="9"/>
  <c r="AG128" i="9"/>
  <c r="AF128" i="9"/>
  <c r="AE128" i="9"/>
  <c r="AD128" i="9"/>
  <c r="V128" i="9"/>
  <c r="U128" i="9"/>
  <c r="T128" i="9"/>
  <c r="S128" i="9"/>
  <c r="R128" i="9"/>
  <c r="Q128" i="9"/>
  <c r="P128" i="9"/>
  <c r="O128" i="9"/>
  <c r="G128" i="9"/>
  <c r="F128" i="9"/>
  <c r="E128" i="9"/>
  <c r="D128" i="9"/>
  <c r="AK127" i="9"/>
  <c r="AJ127" i="9"/>
  <c r="AI127" i="9"/>
  <c r="AH127" i="9"/>
  <c r="AG127" i="9"/>
  <c r="AF127" i="9"/>
  <c r="AE127" i="9"/>
  <c r="AD127" i="9"/>
  <c r="V127" i="9"/>
  <c r="U127" i="9"/>
  <c r="T127" i="9"/>
  <c r="S127" i="9"/>
  <c r="R127" i="9"/>
  <c r="Q127" i="9"/>
  <c r="P127" i="9"/>
  <c r="O127" i="9"/>
  <c r="G127" i="9"/>
  <c r="F127" i="9"/>
  <c r="E127" i="9"/>
  <c r="D127" i="9"/>
  <c r="AK126" i="9"/>
  <c r="AJ126" i="9"/>
  <c r="AI126" i="9"/>
  <c r="AH126" i="9"/>
  <c r="AG126" i="9"/>
  <c r="AF126" i="9"/>
  <c r="AE126" i="9"/>
  <c r="AD126" i="9"/>
  <c r="V126" i="9"/>
  <c r="U126" i="9"/>
  <c r="T126" i="9"/>
  <c r="S126" i="9"/>
  <c r="R126" i="9"/>
  <c r="Q126" i="9"/>
  <c r="P126" i="9"/>
  <c r="O126" i="9"/>
  <c r="G126" i="9"/>
  <c r="F126" i="9"/>
  <c r="E126" i="9"/>
  <c r="D126" i="9"/>
  <c r="AK125" i="9"/>
  <c r="AJ125" i="9"/>
  <c r="AI125" i="9"/>
  <c r="AH125" i="9"/>
  <c r="AG125" i="9"/>
  <c r="AF125" i="9"/>
  <c r="AE125" i="9"/>
  <c r="AD125" i="9"/>
  <c r="V125" i="9"/>
  <c r="U125" i="9"/>
  <c r="T125" i="9"/>
  <c r="S125" i="9"/>
  <c r="R125" i="9"/>
  <c r="Q125" i="9"/>
  <c r="P125" i="9"/>
  <c r="O125" i="9"/>
  <c r="G125" i="9"/>
  <c r="F125" i="9"/>
  <c r="E125" i="9"/>
  <c r="D125" i="9"/>
  <c r="AD179" i="8"/>
  <c r="AC179" i="8"/>
  <c r="O179" i="8"/>
  <c r="N179" i="8"/>
  <c r="AD177" i="8"/>
  <c r="AC177" i="8"/>
  <c r="O177" i="8"/>
  <c r="N177" i="8"/>
  <c r="AD176" i="8"/>
  <c r="AC176" i="8"/>
  <c r="AE176" i="8" s="1"/>
  <c r="O176" i="8"/>
  <c r="N176" i="8"/>
  <c r="D176" i="8"/>
  <c r="C176" i="8"/>
  <c r="AC165" i="8"/>
  <c r="AD181" i="8" s="1"/>
  <c r="N165" i="8"/>
  <c r="O178" i="8" s="1"/>
  <c r="C165" i="8"/>
  <c r="D178" i="8" s="1"/>
  <c r="AC164" i="8"/>
  <c r="N164" i="8"/>
  <c r="C164" i="8"/>
  <c r="AC163" i="8"/>
  <c r="N163" i="8"/>
  <c r="C163" i="8"/>
  <c r="AC160" i="8"/>
  <c r="N160" i="8"/>
  <c r="C160" i="8"/>
  <c r="AC158" i="8"/>
  <c r="N158" i="8"/>
  <c r="C158" i="8"/>
  <c r="AC157" i="8"/>
  <c r="AC181" i="8" s="1"/>
  <c r="N157" i="8"/>
  <c r="N178" i="8" s="1"/>
  <c r="C157" i="8"/>
  <c r="C178" i="8" s="1"/>
  <c r="AK154" i="8"/>
  <c r="AJ154" i="8"/>
  <c r="AI154" i="8"/>
  <c r="AH154" i="8"/>
  <c r="AG154" i="8"/>
  <c r="AF154" i="8"/>
  <c r="AE154" i="8"/>
  <c r="AD154" i="8"/>
  <c r="V154" i="8"/>
  <c r="U154" i="8"/>
  <c r="T154" i="8"/>
  <c r="S154" i="8"/>
  <c r="R154" i="8"/>
  <c r="Q154" i="8"/>
  <c r="P154" i="8"/>
  <c r="O154" i="8"/>
  <c r="G154" i="8"/>
  <c r="F154" i="8"/>
  <c r="E154" i="8"/>
  <c r="D154" i="8"/>
  <c r="AK153" i="8"/>
  <c r="AJ153" i="8"/>
  <c r="AI153" i="8"/>
  <c r="AH153" i="8"/>
  <c r="AG153" i="8"/>
  <c r="AF153" i="8"/>
  <c r="AE153" i="8"/>
  <c r="AD153" i="8"/>
  <c r="V153" i="8"/>
  <c r="U153" i="8"/>
  <c r="T153" i="8"/>
  <c r="S153" i="8"/>
  <c r="R153" i="8"/>
  <c r="Q153" i="8"/>
  <c r="P153" i="8"/>
  <c r="O153" i="8"/>
  <c r="G153" i="8"/>
  <c r="F153" i="8"/>
  <c r="E153" i="8"/>
  <c r="D153" i="8"/>
  <c r="AK152" i="8"/>
  <c r="AJ152" i="8"/>
  <c r="AI152" i="8"/>
  <c r="AH152" i="8"/>
  <c r="AG152" i="8"/>
  <c r="AF152" i="8"/>
  <c r="AE152" i="8"/>
  <c r="AD152" i="8"/>
  <c r="V152" i="8"/>
  <c r="U152" i="8"/>
  <c r="T152" i="8"/>
  <c r="S152" i="8"/>
  <c r="R152" i="8"/>
  <c r="Q152" i="8"/>
  <c r="P152" i="8"/>
  <c r="O152" i="8"/>
  <c r="G152" i="8"/>
  <c r="F152" i="8"/>
  <c r="E152" i="8"/>
  <c r="D152" i="8"/>
  <c r="AK151" i="8"/>
  <c r="AJ151" i="8"/>
  <c r="AI151" i="8"/>
  <c r="AH151" i="8"/>
  <c r="AG151" i="8"/>
  <c r="AF151" i="8"/>
  <c r="AE151" i="8"/>
  <c r="AD151" i="8"/>
  <c r="V151" i="8"/>
  <c r="U151" i="8"/>
  <c r="T151" i="8"/>
  <c r="S151" i="8"/>
  <c r="R151" i="8"/>
  <c r="Q151" i="8"/>
  <c r="P151" i="8"/>
  <c r="O151" i="8"/>
  <c r="G151" i="8"/>
  <c r="F151" i="8"/>
  <c r="E151" i="8"/>
  <c r="D151" i="8"/>
  <c r="AK150" i="8"/>
  <c r="AJ150" i="8"/>
  <c r="AI150" i="8"/>
  <c r="AH150" i="8"/>
  <c r="AG150" i="8"/>
  <c r="AF150" i="8"/>
  <c r="AE150" i="8"/>
  <c r="AD150" i="8"/>
  <c r="V150" i="8"/>
  <c r="U150" i="8"/>
  <c r="T150" i="8"/>
  <c r="S150" i="8"/>
  <c r="R150" i="8"/>
  <c r="Q150" i="8"/>
  <c r="P150" i="8"/>
  <c r="O150" i="8"/>
  <c r="G150" i="8"/>
  <c r="F150" i="8"/>
  <c r="E150" i="8"/>
  <c r="D150" i="8"/>
  <c r="AK149" i="8"/>
  <c r="AJ149" i="8"/>
  <c r="AI149" i="8"/>
  <c r="AH149" i="8"/>
  <c r="AG149" i="8"/>
  <c r="AF149" i="8"/>
  <c r="AE149" i="8"/>
  <c r="AD149" i="8"/>
  <c r="V149" i="8"/>
  <c r="U149" i="8"/>
  <c r="T149" i="8"/>
  <c r="S149" i="8"/>
  <c r="R149" i="8"/>
  <c r="Q149" i="8"/>
  <c r="P149" i="8"/>
  <c r="O149" i="8"/>
  <c r="G149" i="8"/>
  <c r="F149" i="8"/>
  <c r="E149" i="8"/>
  <c r="D149" i="8"/>
  <c r="AK148" i="8"/>
  <c r="AJ148" i="8"/>
  <c r="AI148" i="8"/>
  <c r="AH148" i="8"/>
  <c r="AG148" i="8"/>
  <c r="AF148" i="8"/>
  <c r="AE148" i="8"/>
  <c r="AD148" i="8"/>
  <c r="V148" i="8"/>
  <c r="U148" i="8"/>
  <c r="T148" i="8"/>
  <c r="S148" i="8"/>
  <c r="R148" i="8"/>
  <c r="Q148" i="8"/>
  <c r="P148" i="8"/>
  <c r="O148" i="8"/>
  <c r="G148" i="8"/>
  <c r="F148" i="8"/>
  <c r="E148" i="8"/>
  <c r="D148" i="8"/>
  <c r="AK147" i="8"/>
  <c r="AJ147" i="8"/>
  <c r="AI147" i="8"/>
  <c r="AH147" i="8"/>
  <c r="AG147" i="8"/>
  <c r="AF147" i="8"/>
  <c r="AE147" i="8"/>
  <c r="AD147" i="8"/>
  <c r="V147" i="8"/>
  <c r="U147" i="8"/>
  <c r="T147" i="8"/>
  <c r="S147" i="8"/>
  <c r="R147" i="8"/>
  <c r="Q147" i="8"/>
  <c r="P147" i="8"/>
  <c r="O147" i="8"/>
  <c r="G147" i="8"/>
  <c r="F147" i="8"/>
  <c r="E147" i="8"/>
  <c r="D147" i="8"/>
  <c r="AK146" i="8"/>
  <c r="AJ146" i="8"/>
  <c r="AI146" i="8"/>
  <c r="AH146" i="8"/>
  <c r="AG146" i="8"/>
  <c r="AF146" i="8"/>
  <c r="AE146" i="8"/>
  <c r="AD146" i="8"/>
  <c r="V146" i="8"/>
  <c r="U146" i="8"/>
  <c r="T146" i="8"/>
  <c r="S146" i="8"/>
  <c r="R146" i="8"/>
  <c r="Q146" i="8"/>
  <c r="P146" i="8"/>
  <c r="O146" i="8"/>
  <c r="G146" i="8"/>
  <c r="F146" i="8"/>
  <c r="E146" i="8"/>
  <c r="D146" i="8"/>
  <c r="AK145" i="8"/>
  <c r="AJ145" i="8"/>
  <c r="AI145" i="8"/>
  <c r="AH145" i="8"/>
  <c r="AG145" i="8"/>
  <c r="AF145" i="8"/>
  <c r="AE145" i="8"/>
  <c r="AD145" i="8"/>
  <c r="V145" i="8"/>
  <c r="U145" i="8"/>
  <c r="T145" i="8"/>
  <c r="S145" i="8"/>
  <c r="R145" i="8"/>
  <c r="Q145" i="8"/>
  <c r="P145" i="8"/>
  <c r="O145" i="8"/>
  <c r="G145" i="8"/>
  <c r="F145" i="8"/>
  <c r="E145" i="8"/>
  <c r="D145" i="8"/>
  <c r="AK144" i="8"/>
  <c r="AJ144" i="8"/>
  <c r="AI144" i="8"/>
  <c r="AH144" i="8"/>
  <c r="AG144" i="8"/>
  <c r="AF144" i="8"/>
  <c r="AE144" i="8"/>
  <c r="AD144" i="8"/>
  <c r="V144" i="8"/>
  <c r="U144" i="8"/>
  <c r="T144" i="8"/>
  <c r="S144" i="8"/>
  <c r="R144" i="8"/>
  <c r="Q144" i="8"/>
  <c r="P144" i="8"/>
  <c r="O144" i="8"/>
  <c r="G144" i="8"/>
  <c r="F144" i="8"/>
  <c r="E144" i="8"/>
  <c r="D144" i="8"/>
  <c r="AK143" i="8"/>
  <c r="AJ143" i="8"/>
  <c r="AI143" i="8"/>
  <c r="AH143" i="8"/>
  <c r="AG143" i="8"/>
  <c r="AF143" i="8"/>
  <c r="AE143" i="8"/>
  <c r="AD143" i="8"/>
  <c r="V143" i="8"/>
  <c r="U143" i="8"/>
  <c r="T143" i="8"/>
  <c r="S143" i="8"/>
  <c r="R143" i="8"/>
  <c r="Q143" i="8"/>
  <c r="P143" i="8"/>
  <c r="O143" i="8"/>
  <c r="G143" i="8"/>
  <c r="F143" i="8"/>
  <c r="E143" i="8"/>
  <c r="D143" i="8"/>
  <c r="AK142" i="8"/>
  <c r="AJ142" i="8"/>
  <c r="AI142" i="8"/>
  <c r="AH142" i="8"/>
  <c r="AG142" i="8"/>
  <c r="AF142" i="8"/>
  <c r="AE142" i="8"/>
  <c r="AD142" i="8"/>
  <c r="V142" i="8"/>
  <c r="U142" i="8"/>
  <c r="T142" i="8"/>
  <c r="S142" i="8"/>
  <c r="R142" i="8"/>
  <c r="Q142" i="8"/>
  <c r="P142" i="8"/>
  <c r="O142" i="8"/>
  <c r="G142" i="8"/>
  <c r="F142" i="8"/>
  <c r="E142" i="8"/>
  <c r="D142" i="8"/>
  <c r="AK141" i="8"/>
  <c r="AJ141" i="8"/>
  <c r="AI141" i="8"/>
  <c r="AH141" i="8"/>
  <c r="AG141" i="8"/>
  <c r="AF141" i="8"/>
  <c r="AE141" i="8"/>
  <c r="AD141" i="8"/>
  <c r="V141" i="8"/>
  <c r="U141" i="8"/>
  <c r="T141" i="8"/>
  <c r="S141" i="8"/>
  <c r="R141" i="8"/>
  <c r="Q141" i="8"/>
  <c r="P141" i="8"/>
  <c r="O141" i="8"/>
  <c r="G141" i="8"/>
  <c r="F141" i="8"/>
  <c r="E141" i="8"/>
  <c r="D141" i="8"/>
  <c r="AK140" i="8"/>
  <c r="AJ140" i="8"/>
  <c r="AI140" i="8"/>
  <c r="AH140" i="8"/>
  <c r="AG140" i="8"/>
  <c r="AF140" i="8"/>
  <c r="AE140" i="8"/>
  <c r="AD140" i="8"/>
  <c r="V140" i="8"/>
  <c r="U140" i="8"/>
  <c r="T140" i="8"/>
  <c r="S140" i="8"/>
  <c r="R140" i="8"/>
  <c r="Q140" i="8"/>
  <c r="P140" i="8"/>
  <c r="O140" i="8"/>
  <c r="G140" i="8"/>
  <c r="F140" i="8"/>
  <c r="E140" i="8"/>
  <c r="D140" i="8"/>
  <c r="AK139" i="8"/>
  <c r="AJ139" i="8"/>
  <c r="AI139" i="8"/>
  <c r="AH139" i="8"/>
  <c r="AG139" i="8"/>
  <c r="AF139" i="8"/>
  <c r="AE139" i="8"/>
  <c r="AD139" i="8"/>
  <c r="V139" i="8"/>
  <c r="U139" i="8"/>
  <c r="T139" i="8"/>
  <c r="S139" i="8"/>
  <c r="R139" i="8"/>
  <c r="Q139" i="8"/>
  <c r="P139" i="8"/>
  <c r="O139" i="8"/>
  <c r="G139" i="8"/>
  <c r="F139" i="8"/>
  <c r="E139" i="8"/>
  <c r="D139" i="8"/>
  <c r="AK138" i="8"/>
  <c r="AJ138" i="8"/>
  <c r="AI138" i="8"/>
  <c r="AH138" i="8"/>
  <c r="AG138" i="8"/>
  <c r="AF138" i="8"/>
  <c r="AE138" i="8"/>
  <c r="AD138" i="8"/>
  <c r="V138" i="8"/>
  <c r="U138" i="8"/>
  <c r="T138" i="8"/>
  <c r="S138" i="8"/>
  <c r="R138" i="8"/>
  <c r="Q138" i="8"/>
  <c r="P138" i="8"/>
  <c r="O138" i="8"/>
  <c r="G138" i="8"/>
  <c r="F138" i="8"/>
  <c r="E138" i="8"/>
  <c r="D138" i="8"/>
  <c r="AK137" i="8"/>
  <c r="AJ137" i="8"/>
  <c r="AI137" i="8"/>
  <c r="AH137" i="8"/>
  <c r="AG137" i="8"/>
  <c r="AF137" i="8"/>
  <c r="AE137" i="8"/>
  <c r="AD137" i="8"/>
  <c r="V137" i="8"/>
  <c r="U137" i="8"/>
  <c r="T137" i="8"/>
  <c r="S137" i="8"/>
  <c r="R137" i="8"/>
  <c r="Q137" i="8"/>
  <c r="P137" i="8"/>
  <c r="O137" i="8"/>
  <c r="G137" i="8"/>
  <c r="F137" i="8"/>
  <c r="E137" i="8"/>
  <c r="D137" i="8"/>
  <c r="AK136" i="8"/>
  <c r="AJ136" i="8"/>
  <c r="AI136" i="8"/>
  <c r="AH136" i="8"/>
  <c r="AG136" i="8"/>
  <c r="AF136" i="8"/>
  <c r="AE136" i="8"/>
  <c r="AD136" i="8"/>
  <c r="V136" i="8"/>
  <c r="U136" i="8"/>
  <c r="T136" i="8"/>
  <c r="S136" i="8"/>
  <c r="R136" i="8"/>
  <c r="Q136" i="8"/>
  <c r="P136" i="8"/>
  <c r="O136" i="8"/>
  <c r="G136" i="8"/>
  <c r="F136" i="8"/>
  <c r="E136" i="8"/>
  <c r="D136" i="8"/>
  <c r="AK135" i="8"/>
  <c r="AJ135" i="8"/>
  <c r="AI135" i="8"/>
  <c r="AH135" i="8"/>
  <c r="AG135" i="8"/>
  <c r="AF135" i="8"/>
  <c r="AE135" i="8"/>
  <c r="AD135" i="8"/>
  <c r="V135" i="8"/>
  <c r="U135" i="8"/>
  <c r="T135" i="8"/>
  <c r="S135" i="8"/>
  <c r="R135" i="8"/>
  <c r="Q135" i="8"/>
  <c r="P135" i="8"/>
  <c r="O135" i="8"/>
  <c r="G135" i="8"/>
  <c r="F135" i="8"/>
  <c r="E135" i="8"/>
  <c r="D135" i="8"/>
  <c r="AK134" i="8"/>
  <c r="AJ134" i="8"/>
  <c r="AI134" i="8"/>
  <c r="AH134" i="8"/>
  <c r="AG134" i="8"/>
  <c r="AF134" i="8"/>
  <c r="AE134" i="8"/>
  <c r="AD134" i="8"/>
  <c r="V134" i="8"/>
  <c r="U134" i="8"/>
  <c r="T134" i="8"/>
  <c r="S134" i="8"/>
  <c r="R134" i="8"/>
  <c r="Q134" i="8"/>
  <c r="P134" i="8"/>
  <c r="O134" i="8"/>
  <c r="G134" i="8"/>
  <c r="F134" i="8"/>
  <c r="E134" i="8"/>
  <c r="D134" i="8"/>
  <c r="AK133" i="8"/>
  <c r="AJ133" i="8"/>
  <c r="AI133" i="8"/>
  <c r="AH133" i="8"/>
  <c r="AG133" i="8"/>
  <c r="AF133" i="8"/>
  <c r="AE133" i="8"/>
  <c r="AD133" i="8"/>
  <c r="V133" i="8"/>
  <c r="U133" i="8"/>
  <c r="T133" i="8"/>
  <c r="S133" i="8"/>
  <c r="R133" i="8"/>
  <c r="Q133" i="8"/>
  <c r="P133" i="8"/>
  <c r="O133" i="8"/>
  <c r="G133" i="8"/>
  <c r="F133" i="8"/>
  <c r="E133" i="8"/>
  <c r="D133" i="8"/>
  <c r="AK132" i="8"/>
  <c r="AJ132" i="8"/>
  <c r="AI132" i="8"/>
  <c r="AH132" i="8"/>
  <c r="AG132" i="8"/>
  <c r="AF132" i="8"/>
  <c r="AE132" i="8"/>
  <c r="AD132" i="8"/>
  <c r="V132" i="8"/>
  <c r="U132" i="8"/>
  <c r="T132" i="8"/>
  <c r="S132" i="8"/>
  <c r="R132" i="8"/>
  <c r="Q132" i="8"/>
  <c r="P132" i="8"/>
  <c r="O132" i="8"/>
  <c r="G132" i="8"/>
  <c r="F132" i="8"/>
  <c r="E132" i="8"/>
  <c r="D132" i="8"/>
  <c r="AK131" i="8"/>
  <c r="AJ131" i="8"/>
  <c r="AI131" i="8"/>
  <c r="AH131" i="8"/>
  <c r="AG131" i="8"/>
  <c r="AF131" i="8"/>
  <c r="AE131" i="8"/>
  <c r="AD131" i="8"/>
  <c r="V131" i="8"/>
  <c r="U131" i="8"/>
  <c r="T131" i="8"/>
  <c r="S131" i="8"/>
  <c r="R131" i="8"/>
  <c r="Q131" i="8"/>
  <c r="P131" i="8"/>
  <c r="O131" i="8"/>
  <c r="G131" i="8"/>
  <c r="F131" i="8"/>
  <c r="E131" i="8"/>
  <c r="D131" i="8"/>
  <c r="AK130" i="8"/>
  <c r="AJ130" i="8"/>
  <c r="AI130" i="8"/>
  <c r="AH130" i="8"/>
  <c r="AG130" i="8"/>
  <c r="AF130" i="8"/>
  <c r="AE130" i="8"/>
  <c r="AD130" i="8"/>
  <c r="V130" i="8"/>
  <c r="U130" i="8"/>
  <c r="T130" i="8"/>
  <c r="S130" i="8"/>
  <c r="R130" i="8"/>
  <c r="Q130" i="8"/>
  <c r="P130" i="8"/>
  <c r="O130" i="8"/>
  <c r="G130" i="8"/>
  <c r="F130" i="8"/>
  <c r="E130" i="8"/>
  <c r="D130" i="8"/>
  <c r="AK129" i="8"/>
  <c r="AJ129" i="8"/>
  <c r="AI129" i="8"/>
  <c r="AH129" i="8"/>
  <c r="AG129" i="8"/>
  <c r="AF129" i="8"/>
  <c r="AE129" i="8"/>
  <c r="AD129" i="8"/>
  <c r="V129" i="8"/>
  <c r="U129" i="8"/>
  <c r="T129" i="8"/>
  <c r="S129" i="8"/>
  <c r="R129" i="8"/>
  <c r="Q129" i="8"/>
  <c r="P129" i="8"/>
  <c r="O129" i="8"/>
  <c r="G129" i="8"/>
  <c r="F129" i="8"/>
  <c r="E129" i="8"/>
  <c r="D129" i="8"/>
  <c r="AK128" i="8"/>
  <c r="AJ128" i="8"/>
  <c r="AI128" i="8"/>
  <c r="AH128" i="8"/>
  <c r="AG128" i="8"/>
  <c r="AF128" i="8"/>
  <c r="AE128" i="8"/>
  <c r="AD128" i="8"/>
  <c r="V128" i="8"/>
  <c r="U128" i="8"/>
  <c r="T128" i="8"/>
  <c r="S128" i="8"/>
  <c r="R128" i="8"/>
  <c r="Q128" i="8"/>
  <c r="P128" i="8"/>
  <c r="O128" i="8"/>
  <c r="G128" i="8"/>
  <c r="F128" i="8"/>
  <c r="E128" i="8"/>
  <c r="D128" i="8"/>
  <c r="AK127" i="8"/>
  <c r="AJ127" i="8"/>
  <c r="AI127" i="8"/>
  <c r="AH127" i="8"/>
  <c r="AG127" i="8"/>
  <c r="AF127" i="8"/>
  <c r="AE127" i="8"/>
  <c r="AD127" i="8"/>
  <c r="V127" i="8"/>
  <c r="U127" i="8"/>
  <c r="T127" i="8"/>
  <c r="S127" i="8"/>
  <c r="R127" i="8"/>
  <c r="Q127" i="8"/>
  <c r="P127" i="8"/>
  <c r="O127" i="8"/>
  <c r="G127" i="8"/>
  <c r="F127" i="8"/>
  <c r="E127" i="8"/>
  <c r="D127" i="8"/>
  <c r="AK126" i="8"/>
  <c r="AJ126" i="8"/>
  <c r="AI126" i="8"/>
  <c r="AH126" i="8"/>
  <c r="AG126" i="8"/>
  <c r="AF126" i="8"/>
  <c r="AE126" i="8"/>
  <c r="AD126" i="8"/>
  <c r="V126" i="8"/>
  <c r="U126" i="8"/>
  <c r="T126" i="8"/>
  <c r="S126" i="8"/>
  <c r="R126" i="8"/>
  <c r="Q126" i="8"/>
  <c r="P126" i="8"/>
  <c r="O126" i="8"/>
  <c r="G126" i="8"/>
  <c r="F126" i="8"/>
  <c r="E126" i="8"/>
  <c r="D126" i="8"/>
  <c r="AK125" i="8"/>
  <c r="AJ125" i="8"/>
  <c r="AI125" i="8"/>
  <c r="AH125" i="8"/>
  <c r="AG125" i="8"/>
  <c r="AF125" i="8"/>
  <c r="AE125" i="8"/>
  <c r="AD125" i="8"/>
  <c r="V125" i="8"/>
  <c r="U125" i="8"/>
  <c r="T125" i="8"/>
  <c r="S125" i="8"/>
  <c r="R125" i="8"/>
  <c r="Q125" i="8"/>
  <c r="P125" i="8"/>
  <c r="O125" i="8"/>
  <c r="G125" i="8"/>
  <c r="F125" i="8"/>
  <c r="E125" i="8"/>
  <c r="D125" i="8"/>
  <c r="D124" i="7"/>
  <c r="C124" i="7"/>
  <c r="E124" i="7" s="1"/>
  <c r="D124" i="6"/>
  <c r="C124" i="6"/>
  <c r="D176" i="5"/>
  <c r="C176" i="5"/>
  <c r="E176" i="5" s="1"/>
  <c r="D176" i="4"/>
  <c r="C176" i="4"/>
  <c r="AD126" i="6"/>
  <c r="AC126" i="6"/>
  <c r="AE126" i="6" s="1"/>
  <c r="O126" i="6"/>
  <c r="N126" i="6"/>
  <c r="AD125" i="6"/>
  <c r="AC125" i="6"/>
  <c r="AE125" i="6" s="1"/>
  <c r="O125" i="6"/>
  <c r="N125" i="6"/>
  <c r="AD124" i="6"/>
  <c r="AC124" i="6"/>
  <c r="O124" i="6"/>
  <c r="N124" i="6"/>
  <c r="AK154" i="4"/>
  <c r="AJ154" i="4"/>
  <c r="AI154" i="4"/>
  <c r="AH154" i="4"/>
  <c r="AK153" i="4"/>
  <c r="AJ153" i="4"/>
  <c r="AI153" i="4"/>
  <c r="AH153" i="4"/>
  <c r="AK152" i="4"/>
  <c r="AJ152" i="4"/>
  <c r="AI152" i="4"/>
  <c r="AH152" i="4"/>
  <c r="AK151" i="4"/>
  <c r="AJ151" i="4"/>
  <c r="AI151" i="4"/>
  <c r="AH151" i="4"/>
  <c r="AK150" i="4"/>
  <c r="AJ150" i="4"/>
  <c r="AI150" i="4"/>
  <c r="AH150" i="4"/>
  <c r="AK149" i="4"/>
  <c r="AJ149" i="4"/>
  <c r="AI149" i="4"/>
  <c r="AH149" i="4"/>
  <c r="AK148" i="4"/>
  <c r="AJ148" i="4"/>
  <c r="AI148" i="4"/>
  <c r="AH148" i="4"/>
  <c r="AK147" i="4"/>
  <c r="AJ147" i="4"/>
  <c r="AI147" i="4"/>
  <c r="AH147" i="4"/>
  <c r="AK146" i="4"/>
  <c r="AJ146" i="4"/>
  <c r="AI146" i="4"/>
  <c r="AH146" i="4"/>
  <c r="AK145" i="4"/>
  <c r="AJ145" i="4"/>
  <c r="AI145" i="4"/>
  <c r="AH145" i="4"/>
  <c r="AK144" i="4"/>
  <c r="AJ144" i="4"/>
  <c r="AI144" i="4"/>
  <c r="AH144" i="4"/>
  <c r="AK143" i="4"/>
  <c r="AJ143" i="4"/>
  <c r="AI143" i="4"/>
  <c r="AH143" i="4"/>
  <c r="AK142" i="4"/>
  <c r="AJ142" i="4"/>
  <c r="AI142" i="4"/>
  <c r="AH142" i="4"/>
  <c r="AK141" i="4"/>
  <c r="AJ141" i="4"/>
  <c r="AI141" i="4"/>
  <c r="AH141" i="4"/>
  <c r="AK140" i="4"/>
  <c r="AJ140" i="4"/>
  <c r="AI140" i="4"/>
  <c r="AH140" i="4"/>
  <c r="AK139" i="4"/>
  <c r="AJ139" i="4"/>
  <c r="AI139" i="4"/>
  <c r="AH139" i="4"/>
  <c r="AK138" i="4"/>
  <c r="AJ138" i="4"/>
  <c r="AI138" i="4"/>
  <c r="AH138" i="4"/>
  <c r="AK137" i="4"/>
  <c r="AJ137" i="4"/>
  <c r="AI137" i="4"/>
  <c r="AH137" i="4"/>
  <c r="AK136" i="4"/>
  <c r="AJ136" i="4"/>
  <c r="AI136" i="4"/>
  <c r="AH136" i="4"/>
  <c r="AK135" i="4"/>
  <c r="AJ135" i="4"/>
  <c r="AI135" i="4"/>
  <c r="AH135" i="4"/>
  <c r="AK134" i="4"/>
  <c r="AJ134" i="4"/>
  <c r="AI134" i="4"/>
  <c r="AH134" i="4"/>
  <c r="AK133" i="4"/>
  <c r="AJ133" i="4"/>
  <c r="AI133" i="4"/>
  <c r="AH133" i="4"/>
  <c r="AK132" i="4"/>
  <c r="AJ132" i="4"/>
  <c r="AI132" i="4"/>
  <c r="AH132" i="4"/>
  <c r="AK131" i="4"/>
  <c r="AJ131" i="4"/>
  <c r="AI131" i="4"/>
  <c r="AH131" i="4"/>
  <c r="AK130" i="4"/>
  <c r="AJ130" i="4"/>
  <c r="AI130" i="4"/>
  <c r="AH130" i="4"/>
  <c r="AK129" i="4"/>
  <c r="AJ129" i="4"/>
  <c r="AI129" i="4"/>
  <c r="AH129" i="4"/>
  <c r="AK128" i="4"/>
  <c r="AJ128" i="4"/>
  <c r="AI128" i="4"/>
  <c r="AH128" i="4"/>
  <c r="AK127" i="4"/>
  <c r="AJ127" i="4"/>
  <c r="AI127" i="4"/>
  <c r="AH127" i="4"/>
  <c r="AK126" i="4"/>
  <c r="AJ126" i="4"/>
  <c r="AI126" i="4"/>
  <c r="AH126" i="4"/>
  <c r="AK125" i="4"/>
  <c r="AJ125" i="4"/>
  <c r="AI125" i="4"/>
  <c r="AH125" i="4"/>
  <c r="AG154" i="4"/>
  <c r="AF154" i="4"/>
  <c r="AE154" i="4"/>
  <c r="AD154" i="4"/>
  <c r="AG153" i="4"/>
  <c r="AF153" i="4"/>
  <c r="AE153" i="4"/>
  <c r="AD153" i="4"/>
  <c r="AG152" i="4"/>
  <c r="AF152" i="4"/>
  <c r="AE152" i="4"/>
  <c r="AD152" i="4"/>
  <c r="AG151" i="4"/>
  <c r="AF151" i="4"/>
  <c r="AE151" i="4"/>
  <c r="AD151" i="4"/>
  <c r="AG150" i="4"/>
  <c r="AF150" i="4"/>
  <c r="AE150" i="4"/>
  <c r="AD150" i="4"/>
  <c r="AG149" i="4"/>
  <c r="AF149" i="4"/>
  <c r="AE149" i="4"/>
  <c r="AD149" i="4"/>
  <c r="AG148" i="4"/>
  <c r="AF148" i="4"/>
  <c r="AE148" i="4"/>
  <c r="AD148" i="4"/>
  <c r="AG147" i="4"/>
  <c r="AF147" i="4"/>
  <c r="AE147" i="4"/>
  <c r="AD147" i="4"/>
  <c r="AG146" i="4"/>
  <c r="AF146" i="4"/>
  <c r="AE146" i="4"/>
  <c r="AD146" i="4"/>
  <c r="AG145" i="4"/>
  <c r="AF145" i="4"/>
  <c r="AE145" i="4"/>
  <c r="AD145" i="4"/>
  <c r="AG144" i="4"/>
  <c r="AF144" i="4"/>
  <c r="AE144" i="4"/>
  <c r="AD144" i="4"/>
  <c r="AG143" i="4"/>
  <c r="AF143" i="4"/>
  <c r="AE143" i="4"/>
  <c r="AD143" i="4"/>
  <c r="AG142" i="4"/>
  <c r="AF142" i="4"/>
  <c r="AE142" i="4"/>
  <c r="AD142" i="4"/>
  <c r="AG141" i="4"/>
  <c r="AF141" i="4"/>
  <c r="AE141" i="4"/>
  <c r="AD141" i="4"/>
  <c r="AG140" i="4"/>
  <c r="AF140" i="4"/>
  <c r="AE140" i="4"/>
  <c r="AD140" i="4"/>
  <c r="AG139" i="4"/>
  <c r="AF139" i="4"/>
  <c r="AE139" i="4"/>
  <c r="AD139" i="4"/>
  <c r="AG138" i="4"/>
  <c r="AF138" i="4"/>
  <c r="AE138" i="4"/>
  <c r="AD138" i="4"/>
  <c r="AG137" i="4"/>
  <c r="AF137" i="4"/>
  <c r="AE137" i="4"/>
  <c r="AD137" i="4"/>
  <c r="AG136" i="4"/>
  <c r="AF136" i="4"/>
  <c r="AE136" i="4"/>
  <c r="AD136" i="4"/>
  <c r="AG135" i="4"/>
  <c r="AF135" i="4"/>
  <c r="AE135" i="4"/>
  <c r="AD135" i="4"/>
  <c r="AG134" i="4"/>
  <c r="AF134" i="4"/>
  <c r="AE134" i="4"/>
  <c r="AD134" i="4"/>
  <c r="AG133" i="4"/>
  <c r="AF133" i="4"/>
  <c r="AE133" i="4"/>
  <c r="AD133" i="4"/>
  <c r="AG132" i="4"/>
  <c r="AF132" i="4"/>
  <c r="AE132" i="4"/>
  <c r="AD132" i="4"/>
  <c r="AG131" i="4"/>
  <c r="AF131" i="4"/>
  <c r="AE131" i="4"/>
  <c r="AD131" i="4"/>
  <c r="AG130" i="4"/>
  <c r="AF130" i="4"/>
  <c r="AE130" i="4"/>
  <c r="AD130" i="4"/>
  <c r="AG129" i="4"/>
  <c r="AF129" i="4"/>
  <c r="AE129" i="4"/>
  <c r="AD129" i="4"/>
  <c r="AG128" i="4"/>
  <c r="AF128" i="4"/>
  <c r="AE128" i="4"/>
  <c r="AD128" i="4"/>
  <c r="AG127" i="4"/>
  <c r="AF127" i="4"/>
  <c r="AE127" i="4"/>
  <c r="AD127" i="4"/>
  <c r="AG126" i="4"/>
  <c r="AF126" i="4"/>
  <c r="AE126" i="4"/>
  <c r="AD126" i="4"/>
  <c r="AG125" i="4"/>
  <c r="AF125" i="4"/>
  <c r="AE125" i="4"/>
  <c r="AD125" i="4"/>
  <c r="V154" i="4"/>
  <c r="U154" i="4"/>
  <c r="T154" i="4"/>
  <c r="S154" i="4"/>
  <c r="V153" i="4"/>
  <c r="U153" i="4"/>
  <c r="T153" i="4"/>
  <c r="S153" i="4"/>
  <c r="V152" i="4"/>
  <c r="U152" i="4"/>
  <c r="T152" i="4"/>
  <c r="S152" i="4"/>
  <c r="V151" i="4"/>
  <c r="U151" i="4"/>
  <c r="T151" i="4"/>
  <c r="S151" i="4"/>
  <c r="V150" i="4"/>
  <c r="U150" i="4"/>
  <c r="T150" i="4"/>
  <c r="S150" i="4"/>
  <c r="V149" i="4"/>
  <c r="U149" i="4"/>
  <c r="T149" i="4"/>
  <c r="S149" i="4"/>
  <c r="V148" i="4"/>
  <c r="U148" i="4"/>
  <c r="T148" i="4"/>
  <c r="S148" i="4"/>
  <c r="V147" i="4"/>
  <c r="U147" i="4"/>
  <c r="T147" i="4"/>
  <c r="S147" i="4"/>
  <c r="V146" i="4"/>
  <c r="U146" i="4"/>
  <c r="T146" i="4"/>
  <c r="S146" i="4"/>
  <c r="V145" i="4"/>
  <c r="U145" i="4"/>
  <c r="T145" i="4"/>
  <c r="S145" i="4"/>
  <c r="V144" i="4"/>
  <c r="U144" i="4"/>
  <c r="T144" i="4"/>
  <c r="S144" i="4"/>
  <c r="V143" i="4"/>
  <c r="U143" i="4"/>
  <c r="T143" i="4"/>
  <c r="S143" i="4"/>
  <c r="V142" i="4"/>
  <c r="U142" i="4"/>
  <c r="T142" i="4"/>
  <c r="S142" i="4"/>
  <c r="V141" i="4"/>
  <c r="U141" i="4"/>
  <c r="T141" i="4"/>
  <c r="S141" i="4"/>
  <c r="V140" i="4"/>
  <c r="U140" i="4"/>
  <c r="T140" i="4"/>
  <c r="S140" i="4"/>
  <c r="V139" i="4"/>
  <c r="U139" i="4"/>
  <c r="T139" i="4"/>
  <c r="S139" i="4"/>
  <c r="V138" i="4"/>
  <c r="U138" i="4"/>
  <c r="T138" i="4"/>
  <c r="S138" i="4"/>
  <c r="V137" i="4"/>
  <c r="U137" i="4"/>
  <c r="T137" i="4"/>
  <c r="S137" i="4"/>
  <c r="V136" i="4"/>
  <c r="U136" i="4"/>
  <c r="T136" i="4"/>
  <c r="S136" i="4"/>
  <c r="V135" i="4"/>
  <c r="U135" i="4"/>
  <c r="T135" i="4"/>
  <c r="S135" i="4"/>
  <c r="V134" i="4"/>
  <c r="U134" i="4"/>
  <c r="T134" i="4"/>
  <c r="S134" i="4"/>
  <c r="V133" i="4"/>
  <c r="U133" i="4"/>
  <c r="T133" i="4"/>
  <c r="S133" i="4"/>
  <c r="V132" i="4"/>
  <c r="U132" i="4"/>
  <c r="T132" i="4"/>
  <c r="S132" i="4"/>
  <c r="V131" i="4"/>
  <c r="U131" i="4"/>
  <c r="T131" i="4"/>
  <c r="S131" i="4"/>
  <c r="V130" i="4"/>
  <c r="U130" i="4"/>
  <c r="T130" i="4"/>
  <c r="S130" i="4"/>
  <c r="V129" i="4"/>
  <c r="U129" i="4"/>
  <c r="T129" i="4"/>
  <c r="S129" i="4"/>
  <c r="V128" i="4"/>
  <c r="U128" i="4"/>
  <c r="T128" i="4"/>
  <c r="S128" i="4"/>
  <c r="V127" i="4"/>
  <c r="U127" i="4"/>
  <c r="T127" i="4"/>
  <c r="S127" i="4"/>
  <c r="V126" i="4"/>
  <c r="U126" i="4"/>
  <c r="T126" i="4"/>
  <c r="S126" i="4"/>
  <c r="V125" i="4"/>
  <c r="U125" i="4"/>
  <c r="T125" i="4"/>
  <c r="S125" i="4"/>
  <c r="R154" i="4"/>
  <c r="Q154" i="4"/>
  <c r="P154" i="4"/>
  <c r="O154" i="4"/>
  <c r="R153" i="4"/>
  <c r="Q153" i="4"/>
  <c r="P153" i="4"/>
  <c r="O153" i="4"/>
  <c r="R152" i="4"/>
  <c r="Q152" i="4"/>
  <c r="P152" i="4"/>
  <c r="O152" i="4"/>
  <c r="R151" i="4"/>
  <c r="Q151" i="4"/>
  <c r="P151" i="4"/>
  <c r="O151" i="4"/>
  <c r="R150" i="4"/>
  <c r="Q150" i="4"/>
  <c r="P150" i="4"/>
  <c r="O150" i="4"/>
  <c r="R149" i="4"/>
  <c r="Q149" i="4"/>
  <c r="P149" i="4"/>
  <c r="O149" i="4"/>
  <c r="R148" i="4"/>
  <c r="Q148" i="4"/>
  <c r="P148" i="4"/>
  <c r="O148" i="4"/>
  <c r="R147" i="4"/>
  <c r="Q147" i="4"/>
  <c r="P147" i="4"/>
  <c r="O147" i="4"/>
  <c r="R146" i="4"/>
  <c r="Q146" i="4"/>
  <c r="P146" i="4"/>
  <c r="O146" i="4"/>
  <c r="R145" i="4"/>
  <c r="Q145" i="4"/>
  <c r="P145" i="4"/>
  <c r="O145" i="4"/>
  <c r="R144" i="4"/>
  <c r="Q144" i="4"/>
  <c r="P144" i="4"/>
  <c r="O144" i="4"/>
  <c r="R143" i="4"/>
  <c r="Q143" i="4"/>
  <c r="P143" i="4"/>
  <c r="O143" i="4"/>
  <c r="R142" i="4"/>
  <c r="Q142" i="4"/>
  <c r="P142" i="4"/>
  <c r="O142" i="4"/>
  <c r="R141" i="4"/>
  <c r="Q141" i="4"/>
  <c r="P141" i="4"/>
  <c r="O141" i="4"/>
  <c r="R140" i="4"/>
  <c r="Q140" i="4"/>
  <c r="P140" i="4"/>
  <c r="O140" i="4"/>
  <c r="R139" i="4"/>
  <c r="Q139" i="4"/>
  <c r="P139" i="4"/>
  <c r="O139" i="4"/>
  <c r="R138" i="4"/>
  <c r="Q138" i="4"/>
  <c r="P138" i="4"/>
  <c r="O138" i="4"/>
  <c r="R137" i="4"/>
  <c r="Q137" i="4"/>
  <c r="P137" i="4"/>
  <c r="O137" i="4"/>
  <c r="R136" i="4"/>
  <c r="Q136" i="4"/>
  <c r="P136" i="4"/>
  <c r="O136" i="4"/>
  <c r="R135" i="4"/>
  <c r="Q135" i="4"/>
  <c r="P135" i="4"/>
  <c r="O135" i="4"/>
  <c r="R134" i="4"/>
  <c r="Q134" i="4"/>
  <c r="P134" i="4"/>
  <c r="O134" i="4"/>
  <c r="R133" i="4"/>
  <c r="Q133" i="4"/>
  <c r="P133" i="4"/>
  <c r="O133" i="4"/>
  <c r="R132" i="4"/>
  <c r="Q132" i="4"/>
  <c r="P132" i="4"/>
  <c r="O132" i="4"/>
  <c r="R131" i="4"/>
  <c r="Q131" i="4"/>
  <c r="P131" i="4"/>
  <c r="O131" i="4"/>
  <c r="R130" i="4"/>
  <c r="Q130" i="4"/>
  <c r="P130" i="4"/>
  <c r="O130" i="4"/>
  <c r="R129" i="4"/>
  <c r="Q129" i="4"/>
  <c r="P129" i="4"/>
  <c r="O129" i="4"/>
  <c r="R128" i="4"/>
  <c r="Q128" i="4"/>
  <c r="P128" i="4"/>
  <c r="O128" i="4"/>
  <c r="R127" i="4"/>
  <c r="Q127" i="4"/>
  <c r="P127" i="4"/>
  <c r="O127" i="4"/>
  <c r="R126" i="4"/>
  <c r="Q126" i="4"/>
  <c r="P126" i="4"/>
  <c r="O126" i="4"/>
  <c r="R125" i="4"/>
  <c r="Q125" i="4"/>
  <c r="P125" i="4"/>
  <c r="O125" i="4"/>
  <c r="G154" i="4"/>
  <c r="F154" i="4"/>
  <c r="E154" i="4"/>
  <c r="D154" i="4"/>
  <c r="G153" i="4"/>
  <c r="F153" i="4"/>
  <c r="E153" i="4"/>
  <c r="D153" i="4"/>
  <c r="G152" i="4"/>
  <c r="F152" i="4"/>
  <c r="E152" i="4"/>
  <c r="D152" i="4"/>
  <c r="G151" i="4"/>
  <c r="F151" i="4"/>
  <c r="E151" i="4"/>
  <c r="D151" i="4"/>
  <c r="G150" i="4"/>
  <c r="F150" i="4"/>
  <c r="E150" i="4"/>
  <c r="D150" i="4"/>
  <c r="G149" i="4"/>
  <c r="F149" i="4"/>
  <c r="E149" i="4"/>
  <c r="D149" i="4"/>
  <c r="G148" i="4"/>
  <c r="F148" i="4"/>
  <c r="E148" i="4"/>
  <c r="D148" i="4"/>
  <c r="G147" i="4"/>
  <c r="F147" i="4"/>
  <c r="E147" i="4"/>
  <c r="D147" i="4"/>
  <c r="G146" i="4"/>
  <c r="F146" i="4"/>
  <c r="E146" i="4"/>
  <c r="D146" i="4"/>
  <c r="G145" i="4"/>
  <c r="F145" i="4"/>
  <c r="E145" i="4"/>
  <c r="D145" i="4"/>
  <c r="G144" i="4"/>
  <c r="F144" i="4"/>
  <c r="E144" i="4"/>
  <c r="D144" i="4"/>
  <c r="G143" i="4"/>
  <c r="F143" i="4"/>
  <c r="E143" i="4"/>
  <c r="D143" i="4"/>
  <c r="G142" i="4"/>
  <c r="F142" i="4"/>
  <c r="E142" i="4"/>
  <c r="D142" i="4"/>
  <c r="G141" i="4"/>
  <c r="F141" i="4"/>
  <c r="E141" i="4"/>
  <c r="D141" i="4"/>
  <c r="G140" i="4"/>
  <c r="F140" i="4"/>
  <c r="E140" i="4"/>
  <c r="D140" i="4"/>
  <c r="G139" i="4"/>
  <c r="F139" i="4"/>
  <c r="E139" i="4"/>
  <c r="D139" i="4"/>
  <c r="G138" i="4"/>
  <c r="F138" i="4"/>
  <c r="E138" i="4"/>
  <c r="D138" i="4"/>
  <c r="G137" i="4"/>
  <c r="F137" i="4"/>
  <c r="E137" i="4"/>
  <c r="D137" i="4"/>
  <c r="G136" i="4"/>
  <c r="F136" i="4"/>
  <c r="E136" i="4"/>
  <c r="D136" i="4"/>
  <c r="G135" i="4"/>
  <c r="F135" i="4"/>
  <c r="E135" i="4"/>
  <c r="D135" i="4"/>
  <c r="G134" i="4"/>
  <c r="F134" i="4"/>
  <c r="E134" i="4"/>
  <c r="D134" i="4"/>
  <c r="G133" i="4"/>
  <c r="F133" i="4"/>
  <c r="E133" i="4"/>
  <c r="D133" i="4"/>
  <c r="G132" i="4"/>
  <c r="F132" i="4"/>
  <c r="E132" i="4"/>
  <c r="D132" i="4"/>
  <c r="G131" i="4"/>
  <c r="F131" i="4"/>
  <c r="E131" i="4"/>
  <c r="D131" i="4"/>
  <c r="G130" i="4"/>
  <c r="F130" i="4"/>
  <c r="E130" i="4"/>
  <c r="D130" i="4"/>
  <c r="G129" i="4"/>
  <c r="F129" i="4"/>
  <c r="E129" i="4"/>
  <c r="D129" i="4"/>
  <c r="G128" i="4"/>
  <c r="F128" i="4"/>
  <c r="E128" i="4"/>
  <c r="D128" i="4"/>
  <c r="G127" i="4"/>
  <c r="F127" i="4"/>
  <c r="E127" i="4"/>
  <c r="D127" i="4"/>
  <c r="G126" i="4"/>
  <c r="F126" i="4"/>
  <c r="E126" i="4"/>
  <c r="D126" i="4"/>
  <c r="G125" i="4"/>
  <c r="F125" i="4"/>
  <c r="E125" i="4"/>
  <c r="D125" i="4"/>
  <c r="AC165" i="4"/>
  <c r="AC164" i="4"/>
  <c r="AC163" i="4"/>
  <c r="AC160" i="4"/>
  <c r="AC158" i="4"/>
  <c r="AC157" i="4"/>
  <c r="N165" i="4"/>
  <c r="N164" i="4"/>
  <c r="N163" i="4"/>
  <c r="N160" i="4"/>
  <c r="N158" i="4"/>
  <c r="N157" i="4"/>
  <c r="C165" i="4"/>
  <c r="D180" i="4" s="1"/>
  <c r="C164" i="4"/>
  <c r="C163" i="4"/>
  <c r="C160" i="4"/>
  <c r="C158" i="4"/>
  <c r="C157" i="4"/>
  <c r="C180" i="4" s="1"/>
  <c r="AC165" i="5"/>
  <c r="AC164" i="5"/>
  <c r="AC163" i="5"/>
  <c r="AC160" i="5"/>
  <c r="AC158" i="5"/>
  <c r="AC157" i="5"/>
  <c r="N165" i="5"/>
  <c r="N164" i="5"/>
  <c r="N163" i="5"/>
  <c r="N160" i="5"/>
  <c r="N158" i="5"/>
  <c r="N157" i="5"/>
  <c r="AK154" i="5"/>
  <c r="AJ154" i="5"/>
  <c r="AI154" i="5"/>
  <c r="AH154" i="5"/>
  <c r="AK153" i="5"/>
  <c r="AJ153" i="5"/>
  <c r="AI153" i="5"/>
  <c r="AH153" i="5"/>
  <c r="AK152" i="5"/>
  <c r="AJ152" i="5"/>
  <c r="AI152" i="5"/>
  <c r="AH152" i="5"/>
  <c r="AK151" i="5"/>
  <c r="AJ151" i="5"/>
  <c r="AI151" i="5"/>
  <c r="AH151" i="5"/>
  <c r="AK150" i="5"/>
  <c r="AJ150" i="5"/>
  <c r="AI150" i="5"/>
  <c r="AH150" i="5"/>
  <c r="AK149" i="5"/>
  <c r="AJ149" i="5"/>
  <c r="AI149" i="5"/>
  <c r="AH149" i="5"/>
  <c r="AK148" i="5"/>
  <c r="AJ148" i="5"/>
  <c r="AI148" i="5"/>
  <c r="AH148" i="5"/>
  <c r="AK147" i="5"/>
  <c r="AJ147" i="5"/>
  <c r="AI147" i="5"/>
  <c r="AH147" i="5"/>
  <c r="AK146" i="5"/>
  <c r="AJ146" i="5"/>
  <c r="AI146" i="5"/>
  <c r="AH146" i="5"/>
  <c r="AK145" i="5"/>
  <c r="AJ145" i="5"/>
  <c r="AI145" i="5"/>
  <c r="AH145" i="5"/>
  <c r="AK144" i="5"/>
  <c r="AJ144" i="5"/>
  <c r="AI144" i="5"/>
  <c r="AH144" i="5"/>
  <c r="AK143" i="5"/>
  <c r="AJ143" i="5"/>
  <c r="AI143" i="5"/>
  <c r="AH143" i="5"/>
  <c r="AK142" i="5"/>
  <c r="AJ142" i="5"/>
  <c r="AI142" i="5"/>
  <c r="AH142" i="5"/>
  <c r="AK141" i="5"/>
  <c r="AJ141" i="5"/>
  <c r="AI141" i="5"/>
  <c r="AH141" i="5"/>
  <c r="AK140" i="5"/>
  <c r="AJ140" i="5"/>
  <c r="AI140" i="5"/>
  <c r="AH140" i="5"/>
  <c r="AK139" i="5"/>
  <c r="AJ139" i="5"/>
  <c r="AI139" i="5"/>
  <c r="AH139" i="5"/>
  <c r="AK138" i="5"/>
  <c r="AJ138" i="5"/>
  <c r="AI138" i="5"/>
  <c r="AH138" i="5"/>
  <c r="AK137" i="5"/>
  <c r="AJ137" i="5"/>
  <c r="AI137" i="5"/>
  <c r="AH137" i="5"/>
  <c r="AK136" i="5"/>
  <c r="AJ136" i="5"/>
  <c r="AI136" i="5"/>
  <c r="AH136" i="5"/>
  <c r="AK135" i="5"/>
  <c r="AJ135" i="5"/>
  <c r="AI135" i="5"/>
  <c r="AH135" i="5"/>
  <c r="AK134" i="5"/>
  <c r="AJ134" i="5"/>
  <c r="AI134" i="5"/>
  <c r="AH134" i="5"/>
  <c r="AK133" i="5"/>
  <c r="AJ133" i="5"/>
  <c r="AI133" i="5"/>
  <c r="AH133" i="5"/>
  <c r="AK132" i="5"/>
  <c r="AJ132" i="5"/>
  <c r="AI132" i="5"/>
  <c r="AH132" i="5"/>
  <c r="AK131" i="5"/>
  <c r="AJ131" i="5"/>
  <c r="AI131" i="5"/>
  <c r="AH131" i="5"/>
  <c r="AK130" i="5"/>
  <c r="AJ130" i="5"/>
  <c r="AI130" i="5"/>
  <c r="AH130" i="5"/>
  <c r="AK129" i="5"/>
  <c r="AJ129" i="5"/>
  <c r="AI129" i="5"/>
  <c r="AH129" i="5"/>
  <c r="AK128" i="5"/>
  <c r="AJ128" i="5"/>
  <c r="AI128" i="5"/>
  <c r="AH128" i="5"/>
  <c r="AK127" i="5"/>
  <c r="AJ127" i="5"/>
  <c r="AI127" i="5"/>
  <c r="AH127" i="5"/>
  <c r="AK126" i="5"/>
  <c r="AJ126" i="5"/>
  <c r="AI126" i="5"/>
  <c r="AH126" i="5"/>
  <c r="AK125" i="5"/>
  <c r="AJ125" i="5"/>
  <c r="AI125" i="5"/>
  <c r="AH125" i="5"/>
  <c r="AG154" i="5"/>
  <c r="AF154" i="5"/>
  <c r="AE154" i="5"/>
  <c r="AD154" i="5"/>
  <c r="AG153" i="5"/>
  <c r="AF153" i="5"/>
  <c r="AE153" i="5"/>
  <c r="AD153" i="5"/>
  <c r="AG152" i="5"/>
  <c r="AF152" i="5"/>
  <c r="AE152" i="5"/>
  <c r="AD152" i="5"/>
  <c r="AG151" i="5"/>
  <c r="AF151" i="5"/>
  <c r="AE151" i="5"/>
  <c r="AD151" i="5"/>
  <c r="AG150" i="5"/>
  <c r="AF150" i="5"/>
  <c r="AE150" i="5"/>
  <c r="AD150" i="5"/>
  <c r="AG149" i="5"/>
  <c r="AF149" i="5"/>
  <c r="AE149" i="5"/>
  <c r="AD149" i="5"/>
  <c r="AG148" i="5"/>
  <c r="AF148" i="5"/>
  <c r="AE148" i="5"/>
  <c r="AD148" i="5"/>
  <c r="AG147" i="5"/>
  <c r="AF147" i="5"/>
  <c r="AE147" i="5"/>
  <c r="AD147" i="5"/>
  <c r="AG146" i="5"/>
  <c r="AF146" i="5"/>
  <c r="AE146" i="5"/>
  <c r="AD146" i="5"/>
  <c r="AG145" i="5"/>
  <c r="AF145" i="5"/>
  <c r="AE145" i="5"/>
  <c r="AD145" i="5"/>
  <c r="AG144" i="5"/>
  <c r="AF144" i="5"/>
  <c r="AE144" i="5"/>
  <c r="AD144" i="5"/>
  <c r="AG143" i="5"/>
  <c r="AF143" i="5"/>
  <c r="AE143" i="5"/>
  <c r="AD143" i="5"/>
  <c r="AG142" i="5"/>
  <c r="AF142" i="5"/>
  <c r="AE142" i="5"/>
  <c r="AD142" i="5"/>
  <c r="AG141" i="5"/>
  <c r="AF141" i="5"/>
  <c r="AE141" i="5"/>
  <c r="AD141" i="5"/>
  <c r="AG140" i="5"/>
  <c r="AF140" i="5"/>
  <c r="AE140" i="5"/>
  <c r="AD140" i="5"/>
  <c r="AG139" i="5"/>
  <c r="AF139" i="5"/>
  <c r="AE139" i="5"/>
  <c r="AD139" i="5"/>
  <c r="AG138" i="5"/>
  <c r="AF138" i="5"/>
  <c r="AE138" i="5"/>
  <c r="AD138" i="5"/>
  <c r="AG137" i="5"/>
  <c r="AF137" i="5"/>
  <c r="AE137" i="5"/>
  <c r="AD137" i="5"/>
  <c r="AG136" i="5"/>
  <c r="AF136" i="5"/>
  <c r="AE136" i="5"/>
  <c r="AD136" i="5"/>
  <c r="AG135" i="5"/>
  <c r="AF135" i="5"/>
  <c r="AE135" i="5"/>
  <c r="AD135" i="5"/>
  <c r="AG134" i="5"/>
  <c r="AF134" i="5"/>
  <c r="AE134" i="5"/>
  <c r="AD134" i="5"/>
  <c r="AG133" i="5"/>
  <c r="AF133" i="5"/>
  <c r="AE133" i="5"/>
  <c r="AD133" i="5"/>
  <c r="AG132" i="5"/>
  <c r="AF132" i="5"/>
  <c r="AE132" i="5"/>
  <c r="AD132" i="5"/>
  <c r="AG131" i="5"/>
  <c r="AF131" i="5"/>
  <c r="AE131" i="5"/>
  <c r="AD131" i="5"/>
  <c r="AG130" i="5"/>
  <c r="AF130" i="5"/>
  <c r="AE130" i="5"/>
  <c r="AD130" i="5"/>
  <c r="AG129" i="5"/>
  <c r="AF129" i="5"/>
  <c r="AE129" i="5"/>
  <c r="AD129" i="5"/>
  <c r="AG128" i="5"/>
  <c r="AF128" i="5"/>
  <c r="AE128" i="5"/>
  <c r="AD128" i="5"/>
  <c r="AG127" i="5"/>
  <c r="AF127" i="5"/>
  <c r="AE127" i="5"/>
  <c r="AD127" i="5"/>
  <c r="AG126" i="5"/>
  <c r="AF126" i="5"/>
  <c r="AE126" i="5"/>
  <c r="AD126" i="5"/>
  <c r="AG125" i="5"/>
  <c r="AF125" i="5"/>
  <c r="AE125" i="5"/>
  <c r="AD125" i="5"/>
  <c r="V154" i="5"/>
  <c r="U154" i="5"/>
  <c r="T154" i="5"/>
  <c r="S154" i="5"/>
  <c r="V153" i="5"/>
  <c r="U153" i="5"/>
  <c r="T153" i="5"/>
  <c r="S153" i="5"/>
  <c r="V152" i="5"/>
  <c r="U152" i="5"/>
  <c r="T152" i="5"/>
  <c r="S152" i="5"/>
  <c r="V151" i="5"/>
  <c r="U151" i="5"/>
  <c r="T151" i="5"/>
  <c r="S151" i="5"/>
  <c r="V150" i="5"/>
  <c r="U150" i="5"/>
  <c r="T150" i="5"/>
  <c r="S150" i="5"/>
  <c r="V149" i="5"/>
  <c r="U149" i="5"/>
  <c r="T149" i="5"/>
  <c r="S149" i="5"/>
  <c r="V148" i="5"/>
  <c r="U148" i="5"/>
  <c r="T148" i="5"/>
  <c r="S148" i="5"/>
  <c r="V147" i="5"/>
  <c r="U147" i="5"/>
  <c r="T147" i="5"/>
  <c r="S147" i="5"/>
  <c r="V146" i="5"/>
  <c r="U146" i="5"/>
  <c r="T146" i="5"/>
  <c r="S146" i="5"/>
  <c r="V145" i="5"/>
  <c r="U145" i="5"/>
  <c r="T145" i="5"/>
  <c r="S145" i="5"/>
  <c r="V144" i="5"/>
  <c r="U144" i="5"/>
  <c r="T144" i="5"/>
  <c r="S144" i="5"/>
  <c r="V143" i="5"/>
  <c r="U143" i="5"/>
  <c r="T143" i="5"/>
  <c r="S143" i="5"/>
  <c r="V142" i="5"/>
  <c r="U142" i="5"/>
  <c r="T142" i="5"/>
  <c r="S142" i="5"/>
  <c r="V141" i="5"/>
  <c r="U141" i="5"/>
  <c r="T141" i="5"/>
  <c r="S141" i="5"/>
  <c r="V140" i="5"/>
  <c r="U140" i="5"/>
  <c r="T140" i="5"/>
  <c r="S140" i="5"/>
  <c r="V139" i="5"/>
  <c r="U139" i="5"/>
  <c r="T139" i="5"/>
  <c r="S139" i="5"/>
  <c r="V138" i="5"/>
  <c r="U138" i="5"/>
  <c r="T138" i="5"/>
  <c r="S138" i="5"/>
  <c r="V137" i="5"/>
  <c r="U137" i="5"/>
  <c r="T137" i="5"/>
  <c r="S137" i="5"/>
  <c r="V136" i="5"/>
  <c r="U136" i="5"/>
  <c r="T136" i="5"/>
  <c r="S136" i="5"/>
  <c r="V135" i="5"/>
  <c r="U135" i="5"/>
  <c r="T135" i="5"/>
  <c r="S135" i="5"/>
  <c r="V134" i="5"/>
  <c r="U134" i="5"/>
  <c r="T134" i="5"/>
  <c r="S134" i="5"/>
  <c r="V133" i="5"/>
  <c r="U133" i="5"/>
  <c r="T133" i="5"/>
  <c r="S133" i="5"/>
  <c r="V132" i="5"/>
  <c r="U132" i="5"/>
  <c r="T132" i="5"/>
  <c r="S132" i="5"/>
  <c r="V131" i="5"/>
  <c r="U131" i="5"/>
  <c r="T131" i="5"/>
  <c r="S131" i="5"/>
  <c r="V130" i="5"/>
  <c r="U130" i="5"/>
  <c r="T130" i="5"/>
  <c r="S130" i="5"/>
  <c r="V129" i="5"/>
  <c r="U129" i="5"/>
  <c r="T129" i="5"/>
  <c r="S129" i="5"/>
  <c r="V128" i="5"/>
  <c r="U128" i="5"/>
  <c r="T128" i="5"/>
  <c r="S128" i="5"/>
  <c r="V127" i="5"/>
  <c r="U127" i="5"/>
  <c r="T127" i="5"/>
  <c r="S127" i="5"/>
  <c r="V126" i="5"/>
  <c r="U126" i="5"/>
  <c r="T126" i="5"/>
  <c r="S126" i="5"/>
  <c r="V125" i="5"/>
  <c r="U125" i="5"/>
  <c r="T125" i="5"/>
  <c r="S125" i="5"/>
  <c r="R154" i="5"/>
  <c r="Q154" i="5"/>
  <c r="P154" i="5"/>
  <c r="O154" i="5"/>
  <c r="R153" i="5"/>
  <c r="Q153" i="5"/>
  <c r="P153" i="5"/>
  <c r="O153" i="5"/>
  <c r="R152" i="5"/>
  <c r="Q152" i="5"/>
  <c r="P152" i="5"/>
  <c r="O152" i="5"/>
  <c r="R151" i="5"/>
  <c r="Q151" i="5"/>
  <c r="P151" i="5"/>
  <c r="O151" i="5"/>
  <c r="R150" i="5"/>
  <c r="Q150" i="5"/>
  <c r="P150" i="5"/>
  <c r="O150" i="5"/>
  <c r="R149" i="5"/>
  <c r="Q149" i="5"/>
  <c r="P149" i="5"/>
  <c r="O149" i="5"/>
  <c r="R148" i="5"/>
  <c r="Q148" i="5"/>
  <c r="P148" i="5"/>
  <c r="O148" i="5"/>
  <c r="R147" i="5"/>
  <c r="Q147" i="5"/>
  <c r="P147" i="5"/>
  <c r="O147" i="5"/>
  <c r="R146" i="5"/>
  <c r="Q146" i="5"/>
  <c r="P146" i="5"/>
  <c r="O146" i="5"/>
  <c r="R145" i="5"/>
  <c r="Q145" i="5"/>
  <c r="P145" i="5"/>
  <c r="O145" i="5"/>
  <c r="R144" i="5"/>
  <c r="Q144" i="5"/>
  <c r="P144" i="5"/>
  <c r="O144" i="5"/>
  <c r="R143" i="5"/>
  <c r="Q143" i="5"/>
  <c r="P143" i="5"/>
  <c r="O143" i="5"/>
  <c r="R142" i="5"/>
  <c r="Q142" i="5"/>
  <c r="P142" i="5"/>
  <c r="O142" i="5"/>
  <c r="R141" i="5"/>
  <c r="Q141" i="5"/>
  <c r="P141" i="5"/>
  <c r="O141" i="5"/>
  <c r="R140" i="5"/>
  <c r="Q140" i="5"/>
  <c r="P140" i="5"/>
  <c r="O140" i="5"/>
  <c r="R139" i="5"/>
  <c r="Q139" i="5"/>
  <c r="P139" i="5"/>
  <c r="O139" i="5"/>
  <c r="R138" i="5"/>
  <c r="Q138" i="5"/>
  <c r="P138" i="5"/>
  <c r="O138" i="5"/>
  <c r="R137" i="5"/>
  <c r="Q137" i="5"/>
  <c r="P137" i="5"/>
  <c r="O137" i="5"/>
  <c r="R136" i="5"/>
  <c r="Q136" i="5"/>
  <c r="P136" i="5"/>
  <c r="O136" i="5"/>
  <c r="R135" i="5"/>
  <c r="Q135" i="5"/>
  <c r="P135" i="5"/>
  <c r="O135" i="5"/>
  <c r="R134" i="5"/>
  <c r="Q134" i="5"/>
  <c r="P134" i="5"/>
  <c r="O134" i="5"/>
  <c r="R133" i="5"/>
  <c r="Q133" i="5"/>
  <c r="P133" i="5"/>
  <c r="O133" i="5"/>
  <c r="R132" i="5"/>
  <c r="Q132" i="5"/>
  <c r="P132" i="5"/>
  <c r="O132" i="5"/>
  <c r="R131" i="5"/>
  <c r="Q131" i="5"/>
  <c r="P131" i="5"/>
  <c r="O131" i="5"/>
  <c r="R130" i="5"/>
  <c r="Q130" i="5"/>
  <c r="P130" i="5"/>
  <c r="O130" i="5"/>
  <c r="R129" i="5"/>
  <c r="Q129" i="5"/>
  <c r="P129" i="5"/>
  <c r="O129" i="5"/>
  <c r="R128" i="5"/>
  <c r="Q128" i="5"/>
  <c r="P128" i="5"/>
  <c r="O128" i="5"/>
  <c r="R127" i="5"/>
  <c r="Q127" i="5"/>
  <c r="P127" i="5"/>
  <c r="O127" i="5"/>
  <c r="R126" i="5"/>
  <c r="Q126" i="5"/>
  <c r="P126" i="5"/>
  <c r="O126" i="5"/>
  <c r="R125" i="5"/>
  <c r="Q125" i="5"/>
  <c r="P125" i="5"/>
  <c r="O125" i="5"/>
  <c r="C160" i="5"/>
  <c r="C164" i="5"/>
  <c r="C165" i="5"/>
  <c r="D180" i="5" s="1"/>
  <c r="C163" i="5"/>
  <c r="C158" i="5"/>
  <c r="C157" i="5"/>
  <c r="E125" i="5"/>
  <c r="F125" i="5"/>
  <c r="G125" i="5"/>
  <c r="E126" i="5"/>
  <c r="F126" i="5"/>
  <c r="G126" i="5"/>
  <c r="E127" i="5"/>
  <c r="F127" i="5"/>
  <c r="G127" i="5"/>
  <c r="E128" i="5"/>
  <c r="F128" i="5"/>
  <c r="G128" i="5"/>
  <c r="E129" i="5"/>
  <c r="F129" i="5"/>
  <c r="G129" i="5"/>
  <c r="E130" i="5"/>
  <c r="F130" i="5"/>
  <c r="G130" i="5"/>
  <c r="E131" i="5"/>
  <c r="F131" i="5"/>
  <c r="G131" i="5"/>
  <c r="E132" i="5"/>
  <c r="F132" i="5"/>
  <c r="G132" i="5"/>
  <c r="E133" i="5"/>
  <c r="F133" i="5"/>
  <c r="G133" i="5"/>
  <c r="E134" i="5"/>
  <c r="F134" i="5"/>
  <c r="G134" i="5"/>
  <c r="E135" i="5"/>
  <c r="F135" i="5"/>
  <c r="G135" i="5"/>
  <c r="E136" i="5"/>
  <c r="F136" i="5"/>
  <c r="G136" i="5"/>
  <c r="E137" i="5"/>
  <c r="F137" i="5"/>
  <c r="G137" i="5"/>
  <c r="E138" i="5"/>
  <c r="F138" i="5"/>
  <c r="G138" i="5"/>
  <c r="E139" i="5"/>
  <c r="F139" i="5"/>
  <c r="G139" i="5"/>
  <c r="E140" i="5"/>
  <c r="F140" i="5"/>
  <c r="G140" i="5"/>
  <c r="E141" i="5"/>
  <c r="F141" i="5"/>
  <c r="G141" i="5"/>
  <c r="E142" i="5"/>
  <c r="F142" i="5"/>
  <c r="G142" i="5"/>
  <c r="E143" i="5"/>
  <c r="F143" i="5"/>
  <c r="G143" i="5"/>
  <c r="E144" i="5"/>
  <c r="F144" i="5"/>
  <c r="G144" i="5"/>
  <c r="E145" i="5"/>
  <c r="F145" i="5"/>
  <c r="G145" i="5"/>
  <c r="E146" i="5"/>
  <c r="F146" i="5"/>
  <c r="G146" i="5"/>
  <c r="E147" i="5"/>
  <c r="F147" i="5"/>
  <c r="G147" i="5"/>
  <c r="E148" i="5"/>
  <c r="F148" i="5"/>
  <c r="G148" i="5"/>
  <c r="E149" i="5"/>
  <c r="F149" i="5"/>
  <c r="G149" i="5"/>
  <c r="E150" i="5"/>
  <c r="F150" i="5"/>
  <c r="G150" i="5"/>
  <c r="E151" i="5"/>
  <c r="F151" i="5"/>
  <c r="G151" i="5"/>
  <c r="E152" i="5"/>
  <c r="F152" i="5"/>
  <c r="G152" i="5"/>
  <c r="E153" i="5"/>
  <c r="F153" i="5"/>
  <c r="G153" i="5"/>
  <c r="E154" i="5"/>
  <c r="F154" i="5"/>
  <c r="G154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AD124" i="7"/>
  <c r="AC124" i="7"/>
  <c r="AE124" i="7" s="1"/>
  <c r="O124" i="7"/>
  <c r="N124" i="7"/>
  <c r="AE176" i="9" l="1"/>
  <c r="C162" i="5"/>
  <c r="D178" i="5"/>
  <c r="AE124" i="6"/>
  <c r="P125" i="6"/>
  <c r="C159" i="5"/>
  <c r="C161" i="5"/>
  <c r="P126" i="6"/>
  <c r="P177" i="8"/>
  <c r="N161" i="5"/>
  <c r="E176" i="4"/>
  <c r="N162" i="5"/>
  <c r="AC162" i="5"/>
  <c r="C178" i="5"/>
  <c r="E178" i="5" s="1"/>
  <c r="N161" i="9"/>
  <c r="C180" i="5"/>
  <c r="E180" i="5" s="1"/>
  <c r="AC161" i="9"/>
  <c r="N162" i="9"/>
  <c r="E124" i="6"/>
  <c r="E180" i="4"/>
  <c r="AC162" i="9"/>
  <c r="AE178" i="11"/>
  <c r="AE179" i="8"/>
  <c r="AD178" i="8"/>
  <c r="P179" i="8"/>
  <c r="P176" i="8"/>
  <c r="E178" i="11"/>
  <c r="AE180" i="9"/>
  <c r="AC178" i="9"/>
  <c r="AC159" i="9"/>
  <c r="AD178" i="9"/>
  <c r="P180" i="9"/>
  <c r="N159" i="9"/>
  <c r="N178" i="9"/>
  <c r="O178" i="9"/>
  <c r="E180" i="9"/>
  <c r="C159" i="9"/>
  <c r="C178" i="9"/>
  <c r="D178" i="9"/>
  <c r="C161" i="9"/>
  <c r="C162" i="9"/>
  <c r="AE177" i="8"/>
  <c r="E176" i="8"/>
  <c r="AC161" i="4"/>
  <c r="N161" i="4"/>
  <c r="N162" i="4"/>
  <c r="C159" i="4"/>
  <c r="AC162" i="4"/>
  <c r="C178" i="4"/>
  <c r="D178" i="4"/>
  <c r="C162" i="4"/>
  <c r="E178" i="8"/>
  <c r="P178" i="8"/>
  <c r="AE181" i="8"/>
  <c r="AC178" i="8"/>
  <c r="AE178" i="8" s="1"/>
  <c r="C159" i="8"/>
  <c r="N159" i="8"/>
  <c r="AC159" i="8"/>
  <c r="C180" i="8"/>
  <c r="D180" i="8"/>
  <c r="C161" i="8"/>
  <c r="N180" i="8"/>
  <c r="N161" i="8"/>
  <c r="O180" i="8"/>
  <c r="AC161" i="8"/>
  <c r="C162" i="8"/>
  <c r="AC180" i="8"/>
  <c r="N162" i="8"/>
  <c r="AD180" i="8"/>
  <c r="AC162" i="8"/>
  <c r="N181" i="8"/>
  <c r="O181" i="8"/>
  <c r="P124" i="7"/>
  <c r="P124" i="6"/>
  <c r="AC159" i="4"/>
  <c r="N159" i="4"/>
  <c r="C161" i="4"/>
  <c r="AC159" i="5"/>
  <c r="AC161" i="5"/>
  <c r="N159" i="5"/>
  <c r="AE180" i="8" l="1"/>
  <c r="P180" i="8"/>
  <c r="AE178" i="9"/>
  <c r="P178" i="9"/>
  <c r="E178" i="9"/>
  <c r="E178" i="4"/>
  <c r="P181" i="8"/>
  <c r="E180" i="8"/>
  <c r="AD180" i="5"/>
  <c r="AC180" i="5"/>
  <c r="AE180" i="5" s="1"/>
  <c r="O180" i="5"/>
  <c r="N180" i="5"/>
  <c r="P180" i="5" s="1"/>
  <c r="AD178" i="5"/>
  <c r="AC178" i="5"/>
  <c r="O178" i="5"/>
  <c r="N178" i="5"/>
  <c r="AD176" i="5"/>
  <c r="AC176" i="5"/>
  <c r="AE176" i="5" s="1"/>
  <c r="O176" i="5"/>
  <c r="N176" i="5"/>
  <c r="P176" i="5" s="1"/>
  <c r="AC179" i="4"/>
  <c r="AD181" i="4"/>
  <c r="AC181" i="4"/>
  <c r="AD180" i="4"/>
  <c r="AC180" i="4"/>
  <c r="AD179" i="4"/>
  <c r="AD178" i="4"/>
  <c r="AC178" i="4"/>
  <c r="AD177" i="4"/>
  <c r="AC177" i="4"/>
  <c r="AD176" i="4"/>
  <c r="AC176" i="4"/>
  <c r="O181" i="4"/>
  <c r="O180" i="4"/>
  <c r="O178" i="4"/>
  <c r="O177" i="4"/>
  <c r="O179" i="4"/>
  <c r="O176" i="4"/>
  <c r="N176" i="4"/>
  <c r="N178" i="4"/>
  <c r="N177" i="4"/>
  <c r="N180" i="4"/>
  <c r="N179" i="4"/>
  <c r="P179" i="4" s="1"/>
  <c r="N181" i="4"/>
  <c r="P181" i="4" s="1"/>
  <c r="AE180" i="4" l="1"/>
  <c r="AE179" i="4"/>
  <c r="AE178" i="5"/>
  <c r="AE181" i="4"/>
  <c r="AE178" i="4"/>
  <c r="P178" i="4"/>
  <c r="P178" i="5"/>
  <c r="AE176" i="4"/>
  <c r="P180" i="4"/>
  <c r="AE177" i="4"/>
  <c r="P177" i="4"/>
  <c r="P176" i="4"/>
</calcChain>
</file>

<file path=xl/sharedStrings.xml><?xml version="1.0" encoding="utf-8"?>
<sst xmlns="http://schemas.openxmlformats.org/spreadsheetml/2006/main" count="15783" uniqueCount="125">
  <si>
    <t>MNL</t>
  </si>
  <si>
    <t>in preference-space</t>
  </si>
  <si>
    <t>Means</t>
  </si>
  <si>
    <t>var.</t>
  </si>
  <si>
    <t>dist.</t>
  </si>
  <si>
    <t>coef.</t>
  </si>
  <si>
    <t>sign.</t>
  </si>
  <si>
    <t>st.err.</t>
  </si>
  <si>
    <t>p-value</t>
  </si>
  <si>
    <t>Status quo</t>
  </si>
  <si>
    <t>***</t>
  </si>
  <si>
    <t>Food plants banked 300 -&gt; 400</t>
  </si>
  <si>
    <t xml:space="preserve">   </t>
  </si>
  <si>
    <t>Food plants banked 300 -&gt; 500</t>
  </si>
  <si>
    <t>Native food farms 7 -&gt; 1000</t>
  </si>
  <si>
    <t>Native food farms 7 -&gt; 2000</t>
  </si>
  <si>
    <t>Ornamental plants banked some -&gt; half</t>
  </si>
  <si>
    <t xml:space="preserve">*  </t>
  </si>
  <si>
    <t>Ornamental plants banked some -&gt; majority</t>
  </si>
  <si>
    <t>Native horses banked</t>
  </si>
  <si>
    <t>Native goats banked</t>
  </si>
  <si>
    <t>Native chickens banked</t>
  </si>
  <si>
    <t>Native cattle breeds on farms 1 -&gt; 2</t>
  </si>
  <si>
    <t>Native cattle breeds on farms 1 -&gt; 3</t>
  </si>
  <si>
    <t>Native sheep breeds on farms 1 -&gt; 2</t>
  </si>
  <si>
    <t>Native sheep breeds on farms 1 -&gt; 3</t>
  </si>
  <si>
    <t>Model diagnostics</t>
  </si>
  <si>
    <t>LL at convergence</t>
  </si>
  <si>
    <t>LL at constant(s) only</t>
  </si>
  <si>
    <t>McFadden's pseudo-R²</t>
  </si>
  <si>
    <t>Ben-Akiva-Lerman's pseudo-R²</t>
  </si>
  <si>
    <r>
      <t>AIC/</t>
    </r>
    <r>
      <rPr>
        <i/>
        <sz val="11"/>
        <color theme="1"/>
        <rFont val="Calibri"/>
        <family val="2"/>
        <scheme val="minor"/>
      </rPr>
      <t>n</t>
    </r>
  </si>
  <si>
    <r>
      <t>BIC/</t>
    </r>
    <r>
      <rPr>
        <i/>
        <sz val="11"/>
        <color theme="1"/>
        <rFont val="Calibri"/>
        <family val="2"/>
        <scheme val="minor"/>
      </rPr>
      <t>n</t>
    </r>
  </si>
  <si>
    <r>
      <t>n</t>
    </r>
    <r>
      <rPr>
        <sz val="11"/>
        <color theme="1"/>
        <rFont val="Calibri"/>
        <family val="2"/>
        <scheme val="minor"/>
      </rPr>
      <t xml:space="preserve"> (observations)</t>
    </r>
  </si>
  <si>
    <r>
      <t>r</t>
    </r>
    <r>
      <rPr>
        <sz val="11"/>
        <color theme="1"/>
        <rFont val="Calibri"/>
        <family val="2"/>
        <scheme val="minor"/>
      </rPr>
      <t xml:space="preserve"> (respondents)</t>
    </r>
  </si>
  <si>
    <r>
      <t>k</t>
    </r>
    <r>
      <rPr>
        <sz val="11"/>
        <color theme="1"/>
        <rFont val="Calibri"/>
        <family val="2"/>
        <scheme val="minor"/>
      </rPr>
      <t xml:space="preserve"> (parameters)</t>
    </r>
  </si>
  <si>
    <t>Estimation method</t>
  </si>
  <si>
    <t>maximum likelihood</t>
  </si>
  <si>
    <t>Optimization method</t>
  </si>
  <si>
    <t>quasi-newton</t>
  </si>
  <si>
    <t>Gradient</t>
  </si>
  <si>
    <t>user-supplied, analytical</t>
  </si>
  <si>
    <t>Hessian</t>
  </si>
  <si>
    <t>off, retained from optimization</t>
  </si>
  <si>
    <t>MXL_d</t>
  </si>
  <si>
    <t>Standard Deviations</t>
  </si>
  <si>
    <t>n</t>
  </si>
  <si>
    <t xml:space="preserve">** </t>
  </si>
  <si>
    <t>Simulation with</t>
  </si>
  <si>
    <t>10000 Sobol draws with random linear scramble and random digital shift (skip = 1; leap = 0)</t>
  </si>
  <si>
    <t>MXL</t>
  </si>
  <si>
    <t>Covariates of Scale</t>
  </si>
  <si>
    <t>Info accessed for 30+ s</t>
  </si>
  <si>
    <t>Status quo - no info</t>
  </si>
  <si>
    <t>Status quo - info</t>
  </si>
  <si>
    <t>Food plants banked 300 -&gt; 400 - no info</t>
  </si>
  <si>
    <t>Food plants banked 300 -&gt; 400 - info</t>
  </si>
  <si>
    <t>Food plants banked 300 -&gt; 500 - no info</t>
  </si>
  <si>
    <t>Food plants banked 300 -&gt; 500 - info</t>
  </si>
  <si>
    <t>Native food farms 7 -&gt; 1000 - no info</t>
  </si>
  <si>
    <t>Native food farms 7 -&gt; 1000 - info</t>
  </si>
  <si>
    <t>Native food farms 7 -&gt; 2000 - no info</t>
  </si>
  <si>
    <t>Native food farms 7 -&gt; 2000 - info</t>
  </si>
  <si>
    <t>Ornamental plants banked some -&gt; half - no info</t>
  </si>
  <si>
    <t>Ornamental plants banked some -&gt; half - info</t>
  </si>
  <si>
    <t>Ornamental plants banked some -&gt; majority - no info</t>
  </si>
  <si>
    <t>Ornamental plants banked some -&gt; majority - info</t>
  </si>
  <si>
    <t>Native horses banked - no info</t>
  </si>
  <si>
    <t>Native horses banked - info</t>
  </si>
  <si>
    <t>Native goats banked - no info</t>
  </si>
  <si>
    <t>Native goats banked - info</t>
  </si>
  <si>
    <t>Native chickens banked - no info</t>
  </si>
  <si>
    <t>Native chickens banked - info</t>
  </si>
  <si>
    <t>Native cattle breeds on farms 1 -&gt; 2 - no info</t>
  </si>
  <si>
    <t>Native cattle breeds on farms 1 -&gt; 2 - info</t>
  </si>
  <si>
    <t>Native cattle breeds on farms 1 -&gt; 3 - no info</t>
  </si>
  <si>
    <t>Native cattle breeds on farms 1 -&gt; 3 - info</t>
  </si>
  <si>
    <t>Native sheep breeds on farms 1 -&gt; 2 - no info</t>
  </si>
  <si>
    <t>Native sheep breeds on farms 1 -&gt; 2 - info</t>
  </si>
  <si>
    <t>Native sheep breeds on farms 1 -&gt; 3 - no info</t>
  </si>
  <si>
    <t>Native sheep breeds on farms 1 -&gt; 3 - info</t>
  </si>
  <si>
    <t>-Cost (EUR) - no info</t>
  </si>
  <si>
    <t>-Cost (EUR) - info</t>
  </si>
  <si>
    <t>1000 Sobol draws with random linear scramble and random digital shift (skip = 1; leap = 0)</t>
  </si>
  <si>
    <t xml:space="preserve"> </t>
  </si>
  <si>
    <t>l</t>
  </si>
  <si>
    <t>simulated maximum likelihood</t>
  </si>
  <si>
    <t>Xs:</t>
  </si>
  <si>
    <t>Xm:</t>
  </si>
  <si>
    <t>in WTP-space</t>
  </si>
  <si>
    <t>-Cost (100 EUR)</t>
  </si>
  <si>
    <t>Interactions</t>
  </si>
  <si>
    <t>Interactions of means</t>
  </si>
  <si>
    <t>trust-region</t>
  </si>
  <si>
    <t>user-supplied, BHHH, retained from optimization</t>
  </si>
  <si>
    <t>Xm Xs:</t>
  </si>
  <si>
    <t>Test statistics</t>
  </si>
  <si>
    <t>Degrees of freedom</t>
  </si>
  <si>
    <t>P-value</t>
  </si>
  <si>
    <t>Xs vs. Xm</t>
  </si>
  <si>
    <t>Xs vs. Xm+Xs</t>
  </si>
  <si>
    <t>Xm vs. Sep</t>
  </si>
  <si>
    <t>Xm+Xs vs. Sep</t>
  </si>
  <si>
    <t>Xm vs. Xm+Xs</t>
  </si>
  <si>
    <t>Xs vs. Sep</t>
  </si>
  <si>
    <t>Notes: log(time) fitted better than time (linearly)</t>
  </si>
  <si>
    <r>
      <t>AIC/</t>
    </r>
    <r>
      <rPr>
        <i/>
        <sz val="11"/>
        <color theme="1"/>
        <rFont val="Calibri"/>
        <family val="2"/>
        <charset val="238"/>
        <scheme val="minor"/>
      </rPr>
      <t>n</t>
    </r>
  </si>
  <si>
    <r>
      <t>BIC/</t>
    </r>
    <r>
      <rPr>
        <i/>
        <sz val="11"/>
        <color theme="1"/>
        <rFont val="Calibri"/>
        <family val="2"/>
        <charset val="238"/>
        <scheme val="minor"/>
      </rPr>
      <t>n</t>
    </r>
  </si>
  <si>
    <t>Notes: This model is not identified for MNL</t>
  </si>
  <si>
    <t>Notes: This model is not identified for WTP-space</t>
  </si>
  <si>
    <t>Separately:</t>
  </si>
  <si>
    <t>log(Info time)</t>
  </si>
  <si>
    <t>Info time &gt; 13</t>
  </si>
  <si>
    <t>Info time &gt; 65</t>
  </si>
  <si>
    <t>Info plant accessed for 30+ s</t>
  </si>
  <si>
    <t>Info animal accessed for 30+ s</t>
  </si>
  <si>
    <t xml:space="preserve">Xm: </t>
  </si>
  <si>
    <t>Familiarity</t>
  </si>
  <si>
    <t>Importance</t>
  </si>
  <si>
    <r>
      <t>AIC/</t>
    </r>
    <r>
      <rPr>
        <i/>
        <sz val="11"/>
        <color indexed="8"/>
        <rFont val="Calibri"/>
        <family val="2"/>
        <charset val="238"/>
      </rPr>
      <t>n</t>
    </r>
  </si>
  <si>
    <r>
      <t>BIC/</t>
    </r>
    <r>
      <rPr>
        <i/>
        <sz val="11"/>
        <color indexed="8"/>
        <rFont val="Calibri"/>
        <family val="2"/>
        <charset val="238"/>
      </rPr>
      <t>n</t>
    </r>
  </si>
  <si>
    <t>Additively</t>
  </si>
  <si>
    <t>int. Familiarity</t>
  </si>
  <si>
    <t>int. Importance</t>
  </si>
  <si>
    <t>Info time &gt;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</si>
</sst>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7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0" fontId="1" fillId="0" borderId="0" xfId="0" applyFont="1"/>
    <xf numFmtId="2" fontId="0" fillId="0" borderId="0" xfId="0" applyNumberFormat="1"/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0" fillId="0" borderId="0" xfId="0" applyNumberFormat="1"/>
    <xf numFmtId="1" fontId="0" fillId="0" borderId="0" xfId="0" applyNumberFormat="1"/>
    <xf numFmtId="164" fontId="0" fillId="0" borderId="0" xfId="0" applyNumberFormat="1" applyAlignment="1">
      <alignment horizontal="center"/>
    </xf>
    <xf numFmtId="0" fontId="5" fillId="0" borderId="0" xfId="0" applyFont="1"/>
    <xf numFmtId="0" fontId="2" fillId="2" borderId="0" xfId="0" applyFont="1" applyFill="1"/>
    <xf numFmtId="0" fontId="4" fillId="0" borderId="4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0" fontId="2" fillId="0" borderId="0" xfId="0" applyFont="1" applyFill="1"/>
    <xf numFmtId="164" fontId="0" fillId="0" borderId="0" xfId="0" applyNumberFormat="1" applyAlignment="1">
      <alignment horizontal="right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ill="1"/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right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right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257"/>
  <sheetViews>
    <sheetView zoomScaleNormal="100" workbookViewId="0">
      <selection activeCell="A183" sqref="A183"/>
    </sheetView>
  </sheetViews>
  <sheetFormatPr defaultRowHeight="14.5" x14ac:dyDescent="0.35"/>
  <cols>
    <col min="2" max="2" width="38.08984375" bestFit="1" customWidth="1"/>
    <col min="13" max="13" width="38.08984375" bestFit="1" customWidth="1"/>
    <col min="28" max="28" width="38.08984375" bestFit="1" customWidth="1"/>
    <col min="30" max="30" width="11" bestFit="1" customWidth="1"/>
  </cols>
  <sheetData>
    <row r="2" spans="1:37" x14ac:dyDescent="0.35">
      <c r="A2" s="10" t="s">
        <v>87</v>
      </c>
    </row>
    <row r="3" spans="1:37" x14ac:dyDescent="0.35">
      <c r="B3" t="s">
        <v>0</v>
      </c>
      <c r="C3" t="s">
        <v>1</v>
      </c>
      <c r="D3" s="1"/>
      <c r="F3" s="1"/>
      <c r="G3" s="1"/>
      <c r="M3" t="s">
        <v>44</v>
      </c>
      <c r="N3" t="s">
        <v>1</v>
      </c>
      <c r="O3" s="1"/>
      <c r="Q3" s="1"/>
      <c r="R3" s="1"/>
      <c r="S3" s="1" t="s">
        <v>84</v>
      </c>
      <c r="U3" s="1"/>
      <c r="V3" s="1"/>
      <c r="W3" s="1"/>
      <c r="X3" s="1"/>
      <c r="Y3" s="1"/>
      <c r="Z3" s="1"/>
      <c r="AB3" t="s">
        <v>50</v>
      </c>
      <c r="AC3" t="s">
        <v>1</v>
      </c>
      <c r="AD3" s="1"/>
      <c r="AF3" s="1"/>
      <c r="AG3" s="1"/>
      <c r="AH3" s="1" t="s">
        <v>84</v>
      </c>
      <c r="AJ3" s="1"/>
      <c r="AK3" s="1"/>
    </row>
    <row r="4" spans="1:37" x14ac:dyDescent="0.35">
      <c r="C4" s="21"/>
      <c r="D4" s="1"/>
      <c r="F4" s="1"/>
      <c r="G4" s="1"/>
      <c r="N4" s="21"/>
      <c r="O4" s="1" t="s">
        <v>2</v>
      </c>
      <c r="Q4" s="1"/>
      <c r="R4" s="1"/>
      <c r="S4" s="1" t="s">
        <v>45</v>
      </c>
      <c r="U4" s="1"/>
      <c r="V4" s="1"/>
      <c r="W4" s="1"/>
      <c r="X4" s="1"/>
      <c r="Y4" s="1"/>
      <c r="Z4" s="1"/>
      <c r="AC4" s="21"/>
      <c r="AD4" s="1" t="s">
        <v>2</v>
      </c>
      <c r="AF4" s="1"/>
      <c r="AG4" s="1"/>
      <c r="AH4" s="1" t="s">
        <v>45</v>
      </c>
      <c r="AJ4" s="1"/>
      <c r="AK4" s="1"/>
    </row>
    <row r="5" spans="1:37" x14ac:dyDescent="0.35">
      <c r="B5" s="2" t="s">
        <v>3</v>
      </c>
      <c r="C5" s="21"/>
      <c r="D5" s="3" t="s">
        <v>5</v>
      </c>
      <c r="E5" s="21" t="s">
        <v>6</v>
      </c>
      <c r="F5" s="3" t="s">
        <v>7</v>
      </c>
      <c r="G5" s="3" t="s">
        <v>8</v>
      </c>
      <c r="M5" s="2" t="s">
        <v>3</v>
      </c>
      <c r="N5" s="21" t="s">
        <v>4</v>
      </c>
      <c r="O5" s="3" t="s">
        <v>5</v>
      </c>
      <c r="P5" s="21" t="s">
        <v>6</v>
      </c>
      <c r="Q5" s="3" t="s">
        <v>7</v>
      </c>
      <c r="R5" s="3" t="s">
        <v>8</v>
      </c>
      <c r="S5" s="3" t="s">
        <v>5</v>
      </c>
      <c r="T5" s="21" t="s">
        <v>6</v>
      </c>
      <c r="U5" s="3" t="s">
        <v>7</v>
      </c>
      <c r="V5" s="3" t="s">
        <v>8</v>
      </c>
      <c r="W5" s="3"/>
      <c r="X5" s="3"/>
      <c r="Y5" s="3"/>
      <c r="Z5" s="3"/>
      <c r="AB5" s="2" t="s">
        <v>3</v>
      </c>
      <c r="AC5" s="21" t="s">
        <v>4</v>
      </c>
      <c r="AD5" s="3" t="s">
        <v>5</v>
      </c>
      <c r="AE5" s="21" t="s">
        <v>6</v>
      </c>
      <c r="AF5" s="3" t="s">
        <v>7</v>
      </c>
      <c r="AG5" s="3" t="s">
        <v>8</v>
      </c>
      <c r="AH5" s="3" t="s">
        <v>5</v>
      </c>
      <c r="AI5" s="21" t="s">
        <v>6</v>
      </c>
      <c r="AJ5" s="3" t="s">
        <v>7</v>
      </c>
      <c r="AK5" s="3" t="s">
        <v>8</v>
      </c>
    </row>
    <row r="6" spans="1:37" x14ac:dyDescent="0.35">
      <c r="B6" t="s">
        <v>9</v>
      </c>
      <c r="C6" s="21"/>
      <c r="D6" s="1">
        <v>-0.14803558692517585</v>
      </c>
      <c r="E6" t="s">
        <v>10</v>
      </c>
      <c r="F6" s="1">
        <v>3.5904321757041648E-2</v>
      </c>
      <c r="G6" s="1">
        <v>3.7387614808537251E-5</v>
      </c>
      <c r="M6" t="s">
        <v>9</v>
      </c>
      <c r="N6" s="21" t="s">
        <v>46</v>
      </c>
      <c r="O6" s="1">
        <v>-3.8950767567453659</v>
      </c>
      <c r="P6" t="s">
        <v>10</v>
      </c>
      <c r="Q6" s="1">
        <v>0.33869863476451562</v>
      </c>
      <c r="R6" s="1">
        <v>0</v>
      </c>
      <c r="S6" s="1">
        <v>5.5116714975891234</v>
      </c>
      <c r="T6" t="s">
        <v>10</v>
      </c>
      <c r="U6" s="1">
        <v>0.39580274155949241</v>
      </c>
      <c r="V6" s="1">
        <v>0</v>
      </c>
      <c r="W6" s="1"/>
      <c r="X6" s="1"/>
      <c r="Y6" s="1"/>
      <c r="Z6" s="1"/>
      <c r="AB6" t="s">
        <v>9</v>
      </c>
      <c r="AC6" s="21" t="s">
        <v>46</v>
      </c>
      <c r="AD6" s="1">
        <v>-4.4850300356093591</v>
      </c>
      <c r="AE6" t="s">
        <v>10</v>
      </c>
      <c r="AF6" s="1">
        <v>0.40695456585260387</v>
      </c>
      <c r="AG6" s="1">
        <v>0</v>
      </c>
      <c r="AH6" s="1">
        <v>5.5511343304482024</v>
      </c>
      <c r="AI6" t="s">
        <v>10</v>
      </c>
      <c r="AJ6" s="1">
        <v>0.53175748945326295</v>
      </c>
      <c r="AK6" s="1">
        <v>0</v>
      </c>
    </row>
    <row r="7" spans="1:37" x14ac:dyDescent="0.35">
      <c r="B7" t="s">
        <v>11</v>
      </c>
      <c r="C7" s="21"/>
      <c r="D7" s="1">
        <v>-5.2700539793988817E-3</v>
      </c>
      <c r="E7" t="s">
        <v>12</v>
      </c>
      <c r="F7" s="1">
        <v>1.1270058302865026E-2</v>
      </c>
      <c r="G7" s="1">
        <v>0.64005957653916079</v>
      </c>
      <c r="M7" t="s">
        <v>11</v>
      </c>
      <c r="N7" s="21" t="s">
        <v>46</v>
      </c>
      <c r="O7" s="1">
        <v>4.6301973396369281E-2</v>
      </c>
      <c r="P7" t="s">
        <v>12</v>
      </c>
      <c r="Q7" s="1">
        <v>4.9284622429775056E-2</v>
      </c>
      <c r="R7" s="1">
        <v>0.34748376960077509</v>
      </c>
      <c r="S7" s="1">
        <v>0.14560344797892946</v>
      </c>
      <c r="T7" t="s">
        <v>12</v>
      </c>
      <c r="U7" s="1">
        <v>0.33426305390493044</v>
      </c>
      <c r="V7" s="1">
        <v>0.66313031036086079</v>
      </c>
      <c r="W7" s="1"/>
      <c r="X7" s="1"/>
      <c r="Y7" s="1"/>
      <c r="Z7" s="1"/>
      <c r="AB7" t="s">
        <v>11</v>
      </c>
      <c r="AC7" s="21" t="s">
        <v>46</v>
      </c>
      <c r="AD7" s="1">
        <v>-5.3178022899987902E-2</v>
      </c>
      <c r="AE7" t="s">
        <v>12</v>
      </c>
      <c r="AF7" s="1">
        <v>7.5216062380506987E-2</v>
      </c>
      <c r="AG7" s="1">
        <v>0.47956427349536956</v>
      </c>
      <c r="AH7" s="1">
        <v>0.89826236211531796</v>
      </c>
      <c r="AI7" t="s">
        <v>10</v>
      </c>
      <c r="AJ7" s="1">
        <v>0.14393354622694507</v>
      </c>
      <c r="AK7" s="1">
        <v>4.3530201665475943E-10</v>
      </c>
    </row>
    <row r="8" spans="1:37" x14ac:dyDescent="0.35">
      <c r="B8" t="s">
        <v>13</v>
      </c>
      <c r="C8" s="21"/>
      <c r="D8" s="1">
        <v>-2.1220532758639671E-3</v>
      </c>
      <c r="E8" t="s">
        <v>12</v>
      </c>
      <c r="F8" s="1">
        <v>1.2427466822777273E-2</v>
      </c>
      <c r="G8" s="1">
        <v>0.86441633952609265</v>
      </c>
      <c r="M8" t="s">
        <v>13</v>
      </c>
      <c r="N8" s="21" t="s">
        <v>46</v>
      </c>
      <c r="O8" s="1">
        <v>2.9258992748680213E-2</v>
      </c>
      <c r="P8" t="s">
        <v>12</v>
      </c>
      <c r="Q8" s="1">
        <v>5.189690045879735E-2</v>
      </c>
      <c r="R8" s="1">
        <v>0.57289654356710695</v>
      </c>
      <c r="S8" s="1">
        <v>0.3106350024332391</v>
      </c>
      <c r="T8" t="s">
        <v>10</v>
      </c>
      <c r="U8" s="1">
        <v>9.5381385269620478E-2</v>
      </c>
      <c r="V8" s="1">
        <v>1.1268866587303972E-3</v>
      </c>
      <c r="W8" s="1"/>
      <c r="X8" s="1"/>
      <c r="Y8" s="1"/>
      <c r="Z8" s="1"/>
      <c r="AB8" t="s">
        <v>13</v>
      </c>
      <c r="AC8" s="21" t="s">
        <v>46</v>
      </c>
      <c r="AD8" s="1">
        <v>-3.2785537709963647E-2</v>
      </c>
      <c r="AE8" t="s">
        <v>12</v>
      </c>
      <c r="AF8" s="1">
        <v>7.7663232624410564E-2</v>
      </c>
      <c r="AG8" s="1">
        <v>0.67291549620699698</v>
      </c>
      <c r="AH8" s="1">
        <v>0.39707488965670107</v>
      </c>
      <c r="AI8" t="s">
        <v>10</v>
      </c>
      <c r="AJ8" s="1">
        <v>0.12372916396218252</v>
      </c>
      <c r="AK8" s="1">
        <v>1.3309268417145415E-3</v>
      </c>
    </row>
    <row r="9" spans="1:37" x14ac:dyDescent="0.35">
      <c r="B9" t="s">
        <v>14</v>
      </c>
      <c r="C9" s="21"/>
      <c r="D9" s="1">
        <v>7.8240170003808923E-2</v>
      </c>
      <c r="E9" t="s">
        <v>10</v>
      </c>
      <c r="F9" s="1">
        <v>1.7245541280496168E-2</v>
      </c>
      <c r="G9" s="1">
        <v>5.7104831736598527E-6</v>
      </c>
      <c r="M9" t="s">
        <v>14</v>
      </c>
      <c r="N9" s="21" t="s">
        <v>46</v>
      </c>
      <c r="O9" s="1">
        <v>0.44330631391122644</v>
      </c>
      <c r="P9" t="s">
        <v>10</v>
      </c>
      <c r="Q9" s="1">
        <v>5.4734232899593609E-2</v>
      </c>
      <c r="R9" s="1">
        <v>4.4408920985006262E-16</v>
      </c>
      <c r="S9" s="1">
        <v>4.0458612861641381E-2</v>
      </c>
      <c r="T9" t="s">
        <v>12</v>
      </c>
      <c r="U9" s="1">
        <v>0.17920323725314113</v>
      </c>
      <c r="V9" s="1">
        <v>0.82138075396801158</v>
      </c>
      <c r="W9" s="1"/>
      <c r="X9" s="1"/>
      <c r="Y9" s="1"/>
      <c r="Z9" s="1"/>
      <c r="AB9" t="s">
        <v>14</v>
      </c>
      <c r="AC9" s="21" t="s">
        <v>46</v>
      </c>
      <c r="AD9" s="1">
        <v>0.51555057377871194</v>
      </c>
      <c r="AE9" t="s">
        <v>10</v>
      </c>
      <c r="AF9" s="1">
        <v>8.6195713244648267E-2</v>
      </c>
      <c r="AG9" s="1">
        <v>2.2155062229245459E-9</v>
      </c>
      <c r="AH9" s="1">
        <v>1.1385833255381113</v>
      </c>
      <c r="AI9" t="s">
        <v>10</v>
      </c>
      <c r="AJ9" s="1">
        <v>0.15785924799634857</v>
      </c>
      <c r="AK9" s="1">
        <v>5.4867221876975236E-13</v>
      </c>
    </row>
    <row r="10" spans="1:37" x14ac:dyDescent="0.35">
      <c r="B10" t="s">
        <v>15</v>
      </c>
      <c r="C10" s="21"/>
      <c r="D10" s="1">
        <v>8.3565964054342232E-2</v>
      </c>
      <c r="E10" t="s">
        <v>10</v>
      </c>
      <c r="F10" s="1">
        <v>1.7388766674415506E-2</v>
      </c>
      <c r="G10" s="1">
        <v>1.5417694623209854E-6</v>
      </c>
      <c r="M10" t="s">
        <v>15</v>
      </c>
      <c r="N10" s="21" t="s">
        <v>46</v>
      </c>
      <c r="O10" s="1">
        <v>0.48215179473660741</v>
      </c>
      <c r="P10" t="s">
        <v>10</v>
      </c>
      <c r="Q10" s="1">
        <v>5.2751539187981582E-2</v>
      </c>
      <c r="R10" s="1">
        <v>0</v>
      </c>
      <c r="S10" s="1">
        <v>0.43753590285699956</v>
      </c>
      <c r="T10" t="s">
        <v>10</v>
      </c>
      <c r="U10" s="1">
        <v>8.1047031213794765E-2</v>
      </c>
      <c r="V10" s="1">
        <v>6.7184175112089406E-8</v>
      </c>
      <c r="W10" s="1"/>
      <c r="X10" s="1"/>
      <c r="Y10" s="1"/>
      <c r="Z10" s="1"/>
      <c r="AB10" t="s">
        <v>15</v>
      </c>
      <c r="AC10" s="21" t="s">
        <v>46</v>
      </c>
      <c r="AD10" s="1">
        <v>0.4822849729451682</v>
      </c>
      <c r="AE10" t="s">
        <v>10</v>
      </c>
      <c r="AF10" s="1">
        <v>8.0485242719051164E-2</v>
      </c>
      <c r="AG10" s="1">
        <v>2.0700050562538763E-9</v>
      </c>
      <c r="AH10" s="1">
        <v>1.1520601228612319</v>
      </c>
      <c r="AI10" t="s">
        <v>10</v>
      </c>
      <c r="AJ10" s="1">
        <v>0.12176614499968505</v>
      </c>
      <c r="AK10" s="1">
        <v>0</v>
      </c>
    </row>
    <row r="11" spans="1:37" x14ac:dyDescent="0.35">
      <c r="B11" t="s">
        <v>16</v>
      </c>
      <c r="C11" s="21"/>
      <c r="D11" s="1">
        <v>1.6242473597174636E-2</v>
      </c>
      <c r="E11" t="s">
        <v>12</v>
      </c>
      <c r="F11" s="1">
        <v>1.0945499249141318E-2</v>
      </c>
      <c r="G11" s="1">
        <v>0.13782461003866908</v>
      </c>
      <c r="M11" t="s">
        <v>16</v>
      </c>
      <c r="N11" s="21" t="s">
        <v>46</v>
      </c>
      <c r="O11" s="1">
        <v>0.3332304813997628</v>
      </c>
      <c r="P11" t="s">
        <v>10</v>
      </c>
      <c r="Q11" s="1">
        <v>4.9630090866115292E-2</v>
      </c>
      <c r="R11" s="1">
        <v>1.889932654819404E-11</v>
      </c>
      <c r="S11" s="1">
        <v>4.2223557331085328E-3</v>
      </c>
      <c r="T11" t="s">
        <v>12</v>
      </c>
      <c r="U11" s="1">
        <v>0.11381555696937705</v>
      </c>
      <c r="V11" s="1">
        <v>0.97040668315226242</v>
      </c>
      <c r="W11" s="1"/>
      <c r="X11" s="1"/>
      <c r="Y11" s="1"/>
      <c r="Z11" s="1"/>
      <c r="AB11" t="s">
        <v>16</v>
      </c>
      <c r="AC11" s="21" t="s">
        <v>46</v>
      </c>
      <c r="AD11" s="1">
        <v>0.32871926684010017</v>
      </c>
      <c r="AE11" t="s">
        <v>10</v>
      </c>
      <c r="AF11" s="1">
        <v>7.84939658079951E-2</v>
      </c>
      <c r="AG11" s="1">
        <v>2.8163620734211747E-5</v>
      </c>
      <c r="AH11" s="1">
        <v>0.96138721047088616</v>
      </c>
      <c r="AI11" t="s">
        <v>10</v>
      </c>
      <c r="AJ11" s="1">
        <v>0.12922641248869371</v>
      </c>
      <c r="AK11" s="1">
        <v>1.0103029524088925E-13</v>
      </c>
    </row>
    <row r="12" spans="1:37" x14ac:dyDescent="0.35">
      <c r="B12" t="s">
        <v>18</v>
      </c>
      <c r="C12" s="21"/>
      <c r="D12" s="1">
        <v>3.1647478637041121E-2</v>
      </c>
      <c r="E12" t="s">
        <v>10</v>
      </c>
      <c r="F12" s="1">
        <v>1.1755385219137141E-2</v>
      </c>
      <c r="G12" s="1">
        <v>7.0989053914229938E-3</v>
      </c>
      <c r="M12" t="s">
        <v>18</v>
      </c>
      <c r="N12" s="21" t="s">
        <v>46</v>
      </c>
      <c r="O12" s="1">
        <v>0.31041682589033298</v>
      </c>
      <c r="P12" t="s">
        <v>10</v>
      </c>
      <c r="Q12" s="1">
        <v>4.9257976932846934E-2</v>
      </c>
      <c r="R12" s="1">
        <v>2.9409652491096949E-10</v>
      </c>
      <c r="S12" s="1">
        <v>0.44969275597161729</v>
      </c>
      <c r="T12" t="s">
        <v>10</v>
      </c>
      <c r="U12" s="1">
        <v>7.7817353688231297E-2</v>
      </c>
      <c r="V12" s="1">
        <v>7.5224768636417139E-9</v>
      </c>
      <c r="W12" s="1"/>
      <c r="X12" s="1"/>
      <c r="Y12" s="1"/>
      <c r="Z12" s="1"/>
      <c r="AB12" t="s">
        <v>18</v>
      </c>
      <c r="AC12" s="21" t="s">
        <v>46</v>
      </c>
      <c r="AD12" s="1">
        <v>0.30019486916986449</v>
      </c>
      <c r="AE12" t="s">
        <v>10</v>
      </c>
      <c r="AF12" s="1">
        <v>7.7756962319628975E-2</v>
      </c>
      <c r="AG12" s="1">
        <v>1.1307119438086488E-4</v>
      </c>
      <c r="AH12" s="1">
        <v>1.1419366141295639</v>
      </c>
      <c r="AI12" t="s">
        <v>10</v>
      </c>
      <c r="AJ12" s="1">
        <v>0.12593729699968242</v>
      </c>
      <c r="AK12" s="1">
        <v>0</v>
      </c>
    </row>
    <row r="13" spans="1:37" x14ac:dyDescent="0.35">
      <c r="B13" t="s">
        <v>19</v>
      </c>
      <c r="C13" s="21"/>
      <c r="D13" s="1">
        <v>3.3762512513934362E-2</v>
      </c>
      <c r="E13" t="s">
        <v>10</v>
      </c>
      <c r="F13" s="1">
        <v>9.450789385336637E-3</v>
      </c>
      <c r="G13" s="1">
        <v>3.5365130780995457E-4</v>
      </c>
      <c r="M13" t="s">
        <v>19</v>
      </c>
      <c r="N13" s="21" t="s">
        <v>46</v>
      </c>
      <c r="O13" s="1">
        <v>0.2303931758156397</v>
      </c>
      <c r="P13" t="s">
        <v>10</v>
      </c>
      <c r="Q13" s="1">
        <v>3.3642255742768919E-2</v>
      </c>
      <c r="R13" s="1">
        <v>7.4718009557273035E-12</v>
      </c>
      <c r="S13" s="1">
        <v>9.3054847688571279E-2</v>
      </c>
      <c r="T13" t="s">
        <v>12</v>
      </c>
      <c r="U13" s="1">
        <v>0.20596946367228844</v>
      </c>
      <c r="V13" s="1">
        <v>0.65142061129049922</v>
      </c>
      <c r="W13" s="1"/>
      <c r="X13" s="1"/>
      <c r="Y13" s="1"/>
      <c r="Z13" s="1"/>
      <c r="AB13" t="s">
        <v>19</v>
      </c>
      <c r="AC13" s="21" t="s">
        <v>46</v>
      </c>
      <c r="AD13" s="1">
        <v>0.23989583579576909</v>
      </c>
      <c r="AE13" t="s">
        <v>10</v>
      </c>
      <c r="AF13" s="1">
        <v>5.3761981485970792E-2</v>
      </c>
      <c r="AG13" s="1">
        <v>8.112864085196847E-6</v>
      </c>
      <c r="AH13" s="1">
        <v>0.67931035460597244</v>
      </c>
      <c r="AI13" t="s">
        <v>10</v>
      </c>
      <c r="AJ13" s="1">
        <v>9.2017683166150485E-2</v>
      </c>
      <c r="AK13" s="1">
        <v>1.5543122344752192E-13</v>
      </c>
    </row>
    <row r="14" spans="1:37" x14ac:dyDescent="0.35">
      <c r="B14" t="s">
        <v>20</v>
      </c>
      <c r="C14" s="21"/>
      <c r="D14" s="1">
        <v>3.0331271382817233E-2</v>
      </c>
      <c r="E14" t="s">
        <v>10</v>
      </c>
      <c r="F14" s="1">
        <v>8.7214591135420169E-3</v>
      </c>
      <c r="G14" s="1">
        <v>5.0559436334984831E-4</v>
      </c>
      <c r="M14" t="s">
        <v>20</v>
      </c>
      <c r="N14" s="21" t="s">
        <v>46</v>
      </c>
      <c r="O14" s="1">
        <v>0.14030498305616984</v>
      </c>
      <c r="P14" t="s">
        <v>10</v>
      </c>
      <c r="Q14" s="1">
        <v>3.0802238773240731E-2</v>
      </c>
      <c r="R14" s="1">
        <v>5.2379223975940192E-6</v>
      </c>
      <c r="S14" s="1">
        <v>1.3607376430101042E-2</v>
      </c>
      <c r="T14" t="s">
        <v>12</v>
      </c>
      <c r="U14" s="1">
        <v>0.19204365626349026</v>
      </c>
      <c r="V14" s="1">
        <v>0.94351264767602383</v>
      </c>
      <c r="W14" s="1"/>
      <c r="X14" s="1"/>
      <c r="Y14" s="1"/>
      <c r="Z14" s="1"/>
      <c r="AB14" t="s">
        <v>20</v>
      </c>
      <c r="AC14" s="21" t="s">
        <v>46</v>
      </c>
      <c r="AD14" s="1">
        <v>0.18810645335874293</v>
      </c>
      <c r="AE14" t="s">
        <v>10</v>
      </c>
      <c r="AF14" s="1">
        <v>5.0518101804303883E-2</v>
      </c>
      <c r="AG14" s="1">
        <v>1.9644439602317654E-4</v>
      </c>
      <c r="AH14" s="1">
        <v>0.57999763245295044</v>
      </c>
      <c r="AI14" t="s">
        <v>10</v>
      </c>
      <c r="AJ14" s="1">
        <v>0.10405248163099547</v>
      </c>
      <c r="AK14" s="1">
        <v>2.4883071825243519E-8</v>
      </c>
    </row>
    <row r="15" spans="1:37" x14ac:dyDescent="0.35">
      <c r="B15" t="s">
        <v>21</v>
      </c>
      <c r="C15" s="21"/>
      <c r="D15" s="1">
        <v>1.934302697671101E-2</v>
      </c>
      <c r="E15" t="s">
        <v>47</v>
      </c>
      <c r="F15" s="1">
        <v>8.3612780520521488E-3</v>
      </c>
      <c r="G15" s="1">
        <v>2.0700352722170967E-2</v>
      </c>
      <c r="M15" t="s">
        <v>21</v>
      </c>
      <c r="N15" s="21" t="s">
        <v>46</v>
      </c>
      <c r="O15" s="1">
        <v>4.3883691547470877E-2</v>
      </c>
      <c r="P15" t="s">
        <v>12</v>
      </c>
      <c r="Q15" s="1">
        <v>3.2270952198604312E-2</v>
      </c>
      <c r="R15" s="1">
        <v>0.17387703131310905</v>
      </c>
      <c r="S15" s="1">
        <v>0.21678285685685222</v>
      </c>
      <c r="T15" t="s">
        <v>47</v>
      </c>
      <c r="U15" s="1">
        <v>0.10162669238109449</v>
      </c>
      <c r="V15" s="1">
        <v>3.2914135605409456E-2</v>
      </c>
      <c r="W15" s="1"/>
      <c r="X15" s="1"/>
      <c r="Y15" s="1"/>
      <c r="Z15" s="1"/>
      <c r="AB15" t="s">
        <v>21</v>
      </c>
      <c r="AC15" s="21" t="s">
        <v>46</v>
      </c>
      <c r="AD15" s="1">
        <v>7.5521022344151506E-2</v>
      </c>
      <c r="AE15" t="s">
        <v>12</v>
      </c>
      <c r="AF15" s="1">
        <v>5.4758220263561662E-2</v>
      </c>
      <c r="AG15" s="1">
        <v>0.16784162649226975</v>
      </c>
      <c r="AH15" s="1">
        <v>0.89493311973755829</v>
      </c>
      <c r="AI15" t="s">
        <v>10</v>
      </c>
      <c r="AJ15" s="1">
        <v>0.12776503890122184</v>
      </c>
      <c r="AK15" s="1">
        <v>2.4782398355682744E-12</v>
      </c>
    </row>
    <row r="16" spans="1:37" x14ac:dyDescent="0.35">
      <c r="B16" t="s">
        <v>22</v>
      </c>
      <c r="C16" s="21"/>
      <c r="D16" s="1">
        <v>5.4398515909274497E-2</v>
      </c>
      <c r="E16" t="s">
        <v>10</v>
      </c>
      <c r="F16" s="1">
        <v>1.3436578837113643E-2</v>
      </c>
      <c r="G16" s="1">
        <v>5.1538306694798308E-5</v>
      </c>
      <c r="M16" t="s">
        <v>22</v>
      </c>
      <c r="N16" s="21" t="s">
        <v>46</v>
      </c>
      <c r="O16" s="1">
        <v>0.15548360116815121</v>
      </c>
      <c r="P16" t="s">
        <v>10</v>
      </c>
      <c r="Q16" s="1">
        <v>4.3018535449463075E-2</v>
      </c>
      <c r="R16" s="1">
        <v>3.0111403084798205E-4</v>
      </c>
      <c r="S16" s="1">
        <v>0.22566099244367402</v>
      </c>
      <c r="T16" t="s">
        <v>17</v>
      </c>
      <c r="U16" s="1">
        <v>0.12524678430536698</v>
      </c>
      <c r="V16" s="1">
        <v>7.1587765293736672E-2</v>
      </c>
      <c r="W16" s="1"/>
      <c r="X16" s="1"/>
      <c r="Y16" s="1"/>
      <c r="Z16" s="1"/>
      <c r="AB16" t="s">
        <v>22</v>
      </c>
      <c r="AC16" s="21" t="s">
        <v>46</v>
      </c>
      <c r="AD16" s="1">
        <v>0.22309206815685256</v>
      </c>
      <c r="AE16" t="s">
        <v>10</v>
      </c>
      <c r="AF16" s="1">
        <v>7.2292615159342224E-2</v>
      </c>
      <c r="AG16" s="1">
        <v>2.0289659180903197E-3</v>
      </c>
      <c r="AH16" s="1">
        <v>1.1388549164889588</v>
      </c>
      <c r="AI16" t="s">
        <v>10</v>
      </c>
      <c r="AJ16" s="1">
        <v>0.15627936567382819</v>
      </c>
      <c r="AK16" s="1">
        <v>3.1619151741324458E-13</v>
      </c>
    </row>
    <row r="17" spans="2:37" x14ac:dyDescent="0.35">
      <c r="B17" t="s">
        <v>23</v>
      </c>
      <c r="C17" s="21"/>
      <c r="D17" s="1">
        <v>6.1603659682976403E-2</v>
      </c>
      <c r="E17" t="s">
        <v>10</v>
      </c>
      <c r="F17" s="1">
        <v>1.4109748785864705E-2</v>
      </c>
      <c r="G17" s="1">
        <v>1.2652210667152275E-5</v>
      </c>
      <c r="M17" t="s">
        <v>23</v>
      </c>
      <c r="N17" s="21" t="s">
        <v>46</v>
      </c>
      <c r="O17" s="1">
        <v>0.16854560404727428</v>
      </c>
      <c r="P17" t="s">
        <v>10</v>
      </c>
      <c r="Q17" s="1">
        <v>4.2304184764931231E-2</v>
      </c>
      <c r="R17" s="1">
        <v>6.7726224469488727E-5</v>
      </c>
      <c r="S17" s="1">
        <v>0.2576452731884149</v>
      </c>
      <c r="T17" t="s">
        <v>47</v>
      </c>
      <c r="U17" s="1">
        <v>0.11089846406998417</v>
      </c>
      <c r="V17" s="1">
        <v>2.0165524490417086E-2</v>
      </c>
      <c r="W17" s="1"/>
      <c r="X17" s="1"/>
      <c r="Y17" s="1"/>
      <c r="Z17" s="1"/>
      <c r="AB17" t="s">
        <v>23</v>
      </c>
      <c r="AC17" s="21" t="s">
        <v>46</v>
      </c>
      <c r="AD17" s="1">
        <v>0.2084698510202839</v>
      </c>
      <c r="AE17" t="s">
        <v>10</v>
      </c>
      <c r="AF17" s="1">
        <v>6.8856541267387217E-2</v>
      </c>
      <c r="AG17" s="1">
        <v>2.465066662206139E-3</v>
      </c>
      <c r="AH17" s="1">
        <v>1.0317118510830063</v>
      </c>
      <c r="AI17" t="s">
        <v>10</v>
      </c>
      <c r="AJ17" s="1">
        <v>0.14959698182190137</v>
      </c>
      <c r="AK17" s="1">
        <v>5.325961893731801E-12</v>
      </c>
    </row>
    <row r="18" spans="2:37" x14ac:dyDescent="0.35">
      <c r="B18" t="s">
        <v>24</v>
      </c>
      <c r="C18" s="21"/>
      <c r="D18" s="1">
        <v>-1.2905251454014218E-2</v>
      </c>
      <c r="E18" t="s">
        <v>12</v>
      </c>
      <c r="F18" s="1">
        <v>1.0260817633552077E-2</v>
      </c>
      <c r="G18" s="1">
        <v>0.2084924759883795</v>
      </c>
      <c r="M18" t="s">
        <v>24</v>
      </c>
      <c r="N18" s="21" t="s">
        <v>46</v>
      </c>
      <c r="O18" s="1">
        <v>0.10062698993136242</v>
      </c>
      <c r="P18" t="s">
        <v>47</v>
      </c>
      <c r="Q18" s="1">
        <v>4.1505402657279054E-2</v>
      </c>
      <c r="R18" s="1">
        <v>1.5332391511903687E-2</v>
      </c>
      <c r="S18" s="1">
        <v>7.1387763556410794E-3</v>
      </c>
      <c r="T18" t="s">
        <v>12</v>
      </c>
      <c r="U18" s="1">
        <v>0.11423212453811868</v>
      </c>
      <c r="V18" s="1">
        <v>0.95016976082676874</v>
      </c>
      <c r="W18" s="1"/>
      <c r="X18" s="1"/>
      <c r="Y18" s="1"/>
      <c r="Z18" s="1"/>
      <c r="AB18" t="s">
        <v>24</v>
      </c>
      <c r="AC18" s="21" t="s">
        <v>46</v>
      </c>
      <c r="AD18" s="1">
        <v>3.8365999909355956E-2</v>
      </c>
      <c r="AE18" t="s">
        <v>12</v>
      </c>
      <c r="AF18" s="1">
        <v>6.98097952207406E-2</v>
      </c>
      <c r="AG18" s="1">
        <v>0.58260814153532103</v>
      </c>
      <c r="AH18" s="1">
        <v>1.1418850411711741</v>
      </c>
      <c r="AI18" t="s">
        <v>10</v>
      </c>
      <c r="AJ18" s="1">
        <v>0.17733127437702989</v>
      </c>
      <c r="AK18" s="1">
        <v>1.2004464089443445E-10</v>
      </c>
    </row>
    <row r="19" spans="2:37" x14ac:dyDescent="0.35">
      <c r="B19" t="s">
        <v>25</v>
      </c>
      <c r="C19" s="21"/>
      <c r="D19" s="1">
        <v>6.6435977456536259E-3</v>
      </c>
      <c r="E19" t="s">
        <v>12</v>
      </c>
      <c r="F19" s="1">
        <v>1.0263899765326131E-2</v>
      </c>
      <c r="G19" s="1">
        <v>0.51745195957088796</v>
      </c>
      <c r="M19" t="s">
        <v>25</v>
      </c>
      <c r="N19" s="21" t="s">
        <v>46</v>
      </c>
      <c r="O19" s="1">
        <v>0.18581194285830954</v>
      </c>
      <c r="P19" t="s">
        <v>10</v>
      </c>
      <c r="Q19" s="1">
        <v>4.4281761602591382E-2</v>
      </c>
      <c r="R19" s="1">
        <v>2.7151675312753198E-5</v>
      </c>
      <c r="S19" s="1">
        <v>0.30196398580594652</v>
      </c>
      <c r="T19" t="s">
        <v>10</v>
      </c>
      <c r="U19" s="1">
        <v>9.2103733073693642E-2</v>
      </c>
      <c r="V19" s="1">
        <v>1.0435274910343129E-3</v>
      </c>
      <c r="W19" s="1"/>
      <c r="X19" s="1"/>
      <c r="Y19" s="1"/>
      <c r="Z19" s="1"/>
      <c r="AB19" t="s">
        <v>25</v>
      </c>
      <c r="AC19" s="21" t="s">
        <v>46</v>
      </c>
      <c r="AD19" s="1">
        <v>0.19404174275463787</v>
      </c>
      <c r="AE19" t="s">
        <v>10</v>
      </c>
      <c r="AF19" s="1">
        <v>7.3612604840671197E-2</v>
      </c>
      <c r="AG19" s="1">
        <v>8.3893370853898031E-3</v>
      </c>
      <c r="AH19" s="1">
        <v>1.3742476932411789</v>
      </c>
      <c r="AI19" t="s">
        <v>10</v>
      </c>
      <c r="AJ19" s="1">
        <v>0.22930298417576353</v>
      </c>
      <c r="AK19" s="1">
        <v>2.058120118775264E-9</v>
      </c>
    </row>
    <row r="20" spans="2:37" x14ac:dyDescent="0.35">
      <c r="B20" t="s">
        <v>90</v>
      </c>
      <c r="C20" s="21"/>
      <c r="D20" s="1">
        <v>0.1300605731414842</v>
      </c>
      <c r="E20" t="s">
        <v>10</v>
      </c>
      <c r="F20" s="1">
        <v>2.2649430892639981E-2</v>
      </c>
      <c r="G20" s="1">
        <v>9.3380987387092773E-9</v>
      </c>
      <c r="M20" t="s">
        <v>90</v>
      </c>
      <c r="N20" s="21" t="s">
        <v>85</v>
      </c>
      <c r="O20" s="1">
        <v>-0.4685938438299006</v>
      </c>
      <c r="P20" t="s">
        <v>10</v>
      </c>
      <c r="Q20" s="1">
        <v>0.1106386485584719</v>
      </c>
      <c r="R20" s="1">
        <v>2.2819191892953228E-5</v>
      </c>
      <c r="S20" s="1">
        <v>1.8328881209601966</v>
      </c>
      <c r="T20" t="s">
        <v>10</v>
      </c>
      <c r="U20" s="1">
        <v>0.10967573553978956</v>
      </c>
      <c r="V20" s="1">
        <v>0</v>
      </c>
      <c r="W20" s="1"/>
      <c r="X20" s="1"/>
      <c r="Y20" s="1"/>
      <c r="Z20" s="1"/>
      <c r="AB20" t="s">
        <v>90</v>
      </c>
      <c r="AC20" s="21" t="s">
        <v>85</v>
      </c>
      <c r="AD20" s="1">
        <v>-0.32469719321187857</v>
      </c>
      <c r="AE20" t="s">
        <v>10</v>
      </c>
      <c r="AF20" s="1">
        <v>0.11257243341861443</v>
      </c>
      <c r="AG20" s="1">
        <v>3.9223479119057103E-3</v>
      </c>
      <c r="AH20" s="1">
        <v>1.779997170647359</v>
      </c>
      <c r="AI20" t="s">
        <v>10</v>
      </c>
      <c r="AJ20" s="1">
        <v>8.35425952541856E-2</v>
      </c>
      <c r="AK20" s="1">
        <v>0</v>
      </c>
    </row>
    <row r="21" spans="2:37" x14ac:dyDescent="0.35">
      <c r="C21" s="21"/>
      <c r="D21" s="1" t="s">
        <v>51</v>
      </c>
      <c r="F21" s="1"/>
      <c r="G21" s="1"/>
      <c r="N21" s="21"/>
      <c r="O21" s="1" t="s">
        <v>51</v>
      </c>
      <c r="Q21" s="1"/>
      <c r="R21" s="1"/>
      <c r="S21" s="1"/>
      <c r="U21" s="1"/>
      <c r="V21" s="1"/>
      <c r="W21" s="1"/>
      <c r="X21" s="1"/>
      <c r="Y21" s="1"/>
      <c r="Z21" s="1"/>
      <c r="AC21" s="21"/>
      <c r="AD21" s="1" t="s">
        <v>51</v>
      </c>
      <c r="AF21" s="1"/>
      <c r="AG21" s="1"/>
      <c r="AH21" s="1"/>
      <c r="AJ21" s="1"/>
      <c r="AK21" s="1"/>
    </row>
    <row r="22" spans="2:37" x14ac:dyDescent="0.35">
      <c r="B22" s="2" t="s">
        <v>3</v>
      </c>
      <c r="C22" s="21"/>
      <c r="D22" s="3" t="s">
        <v>5</v>
      </c>
      <c r="E22" s="21" t="s">
        <v>6</v>
      </c>
      <c r="F22" s="3" t="s">
        <v>7</v>
      </c>
      <c r="G22" s="3" t="s">
        <v>8</v>
      </c>
      <c r="M22" s="2" t="s">
        <v>3</v>
      </c>
      <c r="N22" s="21"/>
      <c r="O22" s="3" t="s">
        <v>5</v>
      </c>
      <c r="P22" s="21" t="s">
        <v>6</v>
      </c>
      <c r="Q22" s="3" t="s">
        <v>7</v>
      </c>
      <c r="R22" s="3" t="s">
        <v>8</v>
      </c>
      <c r="S22" s="3"/>
      <c r="T22" s="21"/>
      <c r="U22" s="3"/>
      <c r="V22" s="3"/>
      <c r="W22" s="3"/>
      <c r="X22" s="3"/>
      <c r="Y22" s="3"/>
      <c r="Z22" s="3"/>
      <c r="AB22" s="2" t="s">
        <v>3</v>
      </c>
      <c r="AC22" s="21"/>
      <c r="AD22" s="3" t="s">
        <v>5</v>
      </c>
      <c r="AE22" s="21" t="s">
        <v>6</v>
      </c>
      <c r="AF22" s="3" t="s">
        <v>7</v>
      </c>
      <c r="AG22" s="3" t="s">
        <v>8</v>
      </c>
      <c r="AH22" s="3"/>
      <c r="AI22" s="21"/>
      <c r="AJ22" s="3"/>
      <c r="AK22" s="3"/>
    </row>
    <row r="23" spans="2:37" x14ac:dyDescent="0.35">
      <c r="B23" t="s">
        <v>52</v>
      </c>
      <c r="C23" s="21"/>
      <c r="D23" s="1">
        <v>1.5224729407972573</v>
      </c>
      <c r="E23" t="s">
        <v>10</v>
      </c>
      <c r="F23" s="1">
        <v>0.16765887409364646</v>
      </c>
      <c r="G23" s="1">
        <v>0</v>
      </c>
      <c r="M23" t="s">
        <v>52</v>
      </c>
      <c r="N23" s="21"/>
      <c r="O23" s="1">
        <v>0.26836389446902054</v>
      </c>
      <c r="P23" t="s">
        <v>10</v>
      </c>
      <c r="Q23" s="1">
        <v>8.5242413951009885E-2</v>
      </c>
      <c r="R23" s="1">
        <v>1.6425468161167522E-3</v>
      </c>
      <c r="S23" s="1"/>
      <c r="U23" s="1"/>
      <c r="V23" s="1"/>
      <c r="W23" s="1"/>
      <c r="X23" s="1"/>
      <c r="Y23" s="1"/>
      <c r="Z23" s="1"/>
      <c r="AB23" t="s">
        <v>52</v>
      </c>
      <c r="AC23" s="21"/>
      <c r="AD23" s="1">
        <v>0.2395530526596677</v>
      </c>
      <c r="AE23" t="s">
        <v>47</v>
      </c>
      <c r="AF23" s="1">
        <v>9.4132124318347707E-2</v>
      </c>
      <c r="AG23" s="1">
        <v>1.0932164266836519E-2</v>
      </c>
      <c r="AH23" s="1"/>
      <c r="AJ23" s="1"/>
      <c r="AK23" s="1"/>
    </row>
    <row r="24" spans="2:37" x14ac:dyDescent="0.35">
      <c r="C24" s="21"/>
      <c r="D24" s="1"/>
      <c r="F24" s="1"/>
      <c r="G24" s="1"/>
      <c r="N24" s="21"/>
      <c r="O24" s="1"/>
      <c r="Q24" s="1"/>
      <c r="R24" s="1"/>
      <c r="S24" s="1"/>
      <c r="U24" s="1"/>
      <c r="V24" s="1"/>
      <c r="W24" s="1"/>
      <c r="X24" s="1"/>
      <c r="Y24" s="1"/>
      <c r="Z24" s="1"/>
      <c r="AC24" s="21"/>
      <c r="AD24" s="1"/>
      <c r="AF24" s="1"/>
      <c r="AG24" s="1"/>
      <c r="AH24" s="1"/>
      <c r="AJ24" s="1"/>
      <c r="AK24" s="1"/>
    </row>
    <row r="25" spans="2:37" x14ac:dyDescent="0.35">
      <c r="B25" t="s">
        <v>26</v>
      </c>
      <c r="C25" s="6"/>
      <c r="D25" s="1"/>
      <c r="F25" s="1"/>
      <c r="G25" s="1"/>
      <c r="M25" t="s">
        <v>26</v>
      </c>
      <c r="N25" s="6"/>
      <c r="O25" s="1"/>
      <c r="Q25" s="1"/>
      <c r="R25" s="1"/>
      <c r="S25" s="1"/>
      <c r="U25" s="1"/>
      <c r="V25" s="1"/>
      <c r="W25" s="1"/>
      <c r="X25" s="1"/>
      <c r="Y25" s="1"/>
      <c r="Z25" s="1"/>
      <c r="AB25" t="s">
        <v>26</v>
      </c>
      <c r="AC25" s="6"/>
      <c r="AD25" s="1"/>
      <c r="AF25" s="1"/>
      <c r="AG25" s="1"/>
      <c r="AH25" s="1"/>
      <c r="AJ25" s="1"/>
      <c r="AK25" s="1"/>
    </row>
    <row r="26" spans="2:37" x14ac:dyDescent="0.35">
      <c r="B26" t="s">
        <v>27</v>
      </c>
      <c r="C26" s="58">
        <v>-9778.6150773935369</v>
      </c>
      <c r="D26" s="59"/>
      <c r="F26" s="1"/>
      <c r="G26" s="1"/>
      <c r="M26" t="s">
        <v>27</v>
      </c>
      <c r="N26" s="58">
        <v>-7383.7011386096519</v>
      </c>
      <c r="O26" s="59"/>
      <c r="Q26" s="1"/>
      <c r="R26" s="1"/>
      <c r="S26" s="1"/>
      <c r="U26" s="1"/>
      <c r="V26" s="1"/>
      <c r="W26" s="1"/>
      <c r="X26" s="1"/>
      <c r="Y26" s="1"/>
      <c r="Z26" s="1"/>
      <c r="AB26" t="s">
        <v>27</v>
      </c>
      <c r="AC26" s="58">
        <v>-7222.8048402635741</v>
      </c>
      <c r="AD26" s="59"/>
      <c r="AF26" s="1"/>
      <c r="AG26" s="1"/>
      <c r="AH26" s="1"/>
      <c r="AJ26" s="1"/>
      <c r="AK26" s="1"/>
    </row>
    <row r="27" spans="2:37" x14ac:dyDescent="0.35">
      <c r="B27" t="s">
        <v>28</v>
      </c>
      <c r="C27" s="58">
        <v>-10141.252193572494</v>
      </c>
      <c r="D27" s="59"/>
      <c r="F27" s="1"/>
      <c r="G27" s="1"/>
      <c r="M27" t="s">
        <v>28</v>
      </c>
      <c r="N27" s="58">
        <v>-10141.252193572494</v>
      </c>
      <c r="O27" s="59"/>
      <c r="Q27" s="1"/>
      <c r="R27" s="1"/>
      <c r="S27" s="1"/>
      <c r="U27" s="1"/>
      <c r="V27" s="1"/>
      <c r="W27" s="1"/>
      <c r="X27" s="1"/>
      <c r="Y27" s="1"/>
      <c r="Z27" s="1"/>
      <c r="AB27" t="s">
        <v>28</v>
      </c>
      <c r="AC27" s="58">
        <v>-10141.252193572494</v>
      </c>
      <c r="AD27" s="59"/>
      <c r="AF27" s="1"/>
      <c r="AG27" s="1"/>
      <c r="AH27" s="1"/>
      <c r="AJ27" s="1"/>
      <c r="AK27" s="1"/>
    </row>
    <row r="28" spans="2:37" x14ac:dyDescent="0.35">
      <c r="B28" t="s">
        <v>29</v>
      </c>
      <c r="C28" s="60">
        <v>3.5758613360270863E-2</v>
      </c>
      <c r="D28" s="61"/>
      <c r="F28" s="1"/>
      <c r="G28" s="1"/>
      <c r="M28" t="s">
        <v>29</v>
      </c>
      <c r="N28" s="60">
        <v>0.27191425697021643</v>
      </c>
      <c r="O28" s="61"/>
      <c r="Q28" s="1"/>
      <c r="R28" s="1"/>
      <c r="S28" s="1"/>
      <c r="U28" s="1"/>
      <c r="V28" s="1"/>
      <c r="W28" s="1"/>
      <c r="X28" s="1"/>
      <c r="Y28" s="1"/>
      <c r="Z28" s="1"/>
      <c r="AB28" t="s">
        <v>29</v>
      </c>
      <c r="AC28" s="60">
        <v>0.28777978277264682</v>
      </c>
      <c r="AD28" s="61"/>
      <c r="AF28" s="1"/>
      <c r="AG28" s="1"/>
      <c r="AH28" s="1"/>
      <c r="AJ28" s="1"/>
      <c r="AK28" s="1"/>
    </row>
    <row r="29" spans="2:37" x14ac:dyDescent="0.35">
      <c r="B29" t="s">
        <v>30</v>
      </c>
      <c r="C29" s="60">
        <v>0.3665732827590753</v>
      </c>
      <c r="D29" s="61"/>
      <c r="F29" s="1"/>
      <c r="G29" s="1"/>
      <c r="M29" t="s">
        <v>30</v>
      </c>
      <c r="N29" s="60">
        <v>0.47749751738026064</v>
      </c>
      <c r="O29" s="61"/>
      <c r="Q29" s="1"/>
      <c r="R29" s="1"/>
      <c r="S29" s="1"/>
      <c r="U29" s="1"/>
      <c r="V29" s="1"/>
      <c r="W29" s="1"/>
      <c r="X29" s="1"/>
      <c r="Y29" s="1"/>
      <c r="Z29" s="1"/>
      <c r="AB29" t="s">
        <v>30</v>
      </c>
      <c r="AC29" s="60">
        <v>0.48542002712735216</v>
      </c>
      <c r="AD29" s="61"/>
      <c r="AF29" s="1"/>
      <c r="AG29" s="1"/>
      <c r="AH29" s="1"/>
      <c r="AJ29" s="1"/>
      <c r="AK29" s="1"/>
    </row>
    <row r="30" spans="2:37" x14ac:dyDescent="0.35">
      <c r="B30" t="s">
        <v>106</v>
      </c>
      <c r="C30" s="60">
        <v>2.0655029686616486</v>
      </c>
      <c r="D30" s="61"/>
      <c r="F30" s="1"/>
      <c r="G30" s="1"/>
      <c r="M30" t="s">
        <v>106</v>
      </c>
      <c r="N30" s="60">
        <v>1.5636231840172188</v>
      </c>
      <c r="O30" s="61"/>
      <c r="Q30" s="1"/>
      <c r="R30" s="1"/>
      <c r="S30" s="1"/>
      <c r="U30" s="1"/>
      <c r="V30" s="1"/>
      <c r="W30" s="1"/>
      <c r="X30" s="1"/>
      <c r="Y30" s="1"/>
      <c r="Z30" s="1"/>
      <c r="AB30" t="s">
        <v>106</v>
      </c>
      <c r="AC30" s="60">
        <v>1.5518356896380376</v>
      </c>
      <c r="AD30" s="61"/>
      <c r="AF30" s="1"/>
      <c r="AG30" s="1"/>
      <c r="AH30" s="1"/>
      <c r="AJ30" s="1"/>
      <c r="AK30" s="1"/>
    </row>
    <row r="31" spans="2:37" x14ac:dyDescent="0.35">
      <c r="B31" t="s">
        <v>107</v>
      </c>
      <c r="C31" s="60">
        <v>2.0775778087243819</v>
      </c>
      <c r="D31" s="61"/>
      <c r="F31" s="1"/>
      <c r="G31" s="1"/>
      <c r="M31" t="s">
        <v>107</v>
      </c>
      <c r="N31" s="60">
        <v>1.5870181866387649</v>
      </c>
      <c r="O31" s="61"/>
      <c r="Q31" s="1"/>
      <c r="R31" s="1"/>
      <c r="S31" s="1"/>
      <c r="U31" s="1"/>
      <c r="V31" s="1"/>
      <c r="W31" s="1"/>
      <c r="X31" s="1"/>
      <c r="Y31" s="1"/>
      <c r="Z31" s="1"/>
      <c r="AB31" t="s">
        <v>107</v>
      </c>
      <c r="AC31" s="60">
        <v>1.6544718301712726</v>
      </c>
      <c r="AD31" s="61"/>
      <c r="AF31" s="1"/>
      <c r="AG31" s="1"/>
      <c r="AH31" s="1"/>
      <c r="AJ31" s="1"/>
      <c r="AK31" s="1"/>
    </row>
    <row r="32" spans="2:37" x14ac:dyDescent="0.35">
      <c r="B32" s="25" t="s">
        <v>33</v>
      </c>
      <c r="C32" s="56">
        <v>9484</v>
      </c>
      <c r="D32" s="57"/>
      <c r="F32" s="1"/>
      <c r="G32" s="1"/>
      <c r="M32" s="25" t="s">
        <v>33</v>
      </c>
      <c r="N32" s="56">
        <v>9484</v>
      </c>
      <c r="O32" s="57"/>
      <c r="Q32" s="1"/>
      <c r="R32" s="1"/>
      <c r="S32" s="1"/>
      <c r="U32" s="1"/>
      <c r="V32" s="1"/>
      <c r="W32" s="1"/>
      <c r="X32" s="1"/>
      <c r="Y32" s="1"/>
      <c r="Z32" s="1"/>
      <c r="AB32" s="25" t="s">
        <v>33</v>
      </c>
      <c r="AC32" s="56">
        <v>9484</v>
      </c>
      <c r="AD32" s="57"/>
      <c r="AF32" s="1"/>
      <c r="AG32" s="1"/>
      <c r="AH32" s="1"/>
      <c r="AJ32" s="1"/>
      <c r="AK32" s="1"/>
    </row>
    <row r="33" spans="1:41" x14ac:dyDescent="0.35">
      <c r="B33" s="25" t="s">
        <v>34</v>
      </c>
      <c r="C33" s="56">
        <v>1608</v>
      </c>
      <c r="D33" s="57"/>
      <c r="F33" s="1"/>
      <c r="G33" s="1"/>
      <c r="M33" s="25" t="s">
        <v>34</v>
      </c>
      <c r="N33" s="56">
        <v>1608</v>
      </c>
      <c r="O33" s="57"/>
      <c r="Q33" s="1"/>
      <c r="R33" s="1"/>
      <c r="S33" s="1"/>
      <c r="U33" s="1"/>
      <c r="V33" s="1"/>
      <c r="W33" s="1"/>
      <c r="X33" s="1"/>
      <c r="Y33" s="1"/>
      <c r="Z33" s="1"/>
      <c r="AB33" s="25" t="s">
        <v>34</v>
      </c>
      <c r="AC33" s="56">
        <v>1608</v>
      </c>
      <c r="AD33" s="57"/>
      <c r="AF33" s="1"/>
      <c r="AG33" s="1"/>
      <c r="AH33" s="1"/>
      <c r="AJ33" s="1"/>
      <c r="AK33" s="1"/>
    </row>
    <row r="34" spans="1:41" x14ac:dyDescent="0.35">
      <c r="B34" s="25" t="s">
        <v>35</v>
      </c>
      <c r="C34" s="56">
        <v>16</v>
      </c>
      <c r="D34" s="57"/>
      <c r="F34" s="1"/>
      <c r="G34" s="1"/>
      <c r="M34" s="25" t="s">
        <v>35</v>
      </c>
      <c r="N34" s="56">
        <v>31</v>
      </c>
      <c r="O34" s="57"/>
      <c r="Q34" s="1"/>
      <c r="R34" s="1"/>
      <c r="S34" s="1"/>
      <c r="U34" s="1"/>
      <c r="V34" s="1"/>
      <c r="W34" s="1"/>
      <c r="X34" s="1"/>
      <c r="Y34" s="1"/>
      <c r="Z34" s="1"/>
      <c r="AB34" s="25" t="s">
        <v>35</v>
      </c>
      <c r="AC34" s="56">
        <v>136</v>
      </c>
      <c r="AD34" s="57"/>
      <c r="AF34" s="1"/>
      <c r="AG34" s="1"/>
      <c r="AH34" s="1"/>
      <c r="AJ34" s="1"/>
      <c r="AK34" s="1"/>
    </row>
    <row r="35" spans="1:41" x14ac:dyDescent="0.35">
      <c r="B35" t="s">
        <v>84</v>
      </c>
      <c r="C35" s="6"/>
      <c r="D35" s="1"/>
      <c r="F35" s="1"/>
      <c r="G35" s="1"/>
      <c r="N35" s="6"/>
      <c r="O35" s="1"/>
      <c r="Q35" s="1"/>
      <c r="R35" s="1"/>
      <c r="S35" s="1"/>
      <c r="U35" s="1"/>
      <c r="V35" s="1"/>
      <c r="W35" s="1"/>
      <c r="X35" s="1"/>
      <c r="Y35" s="1"/>
      <c r="Z35" s="1"/>
      <c r="AC35" s="6"/>
      <c r="AD35" s="1"/>
      <c r="AF35" s="1"/>
      <c r="AG35" s="1"/>
      <c r="AH35" s="1"/>
      <c r="AJ35" s="1"/>
      <c r="AK35" s="1"/>
    </row>
    <row r="36" spans="1:41" x14ac:dyDescent="0.35">
      <c r="B36" t="s">
        <v>36</v>
      </c>
      <c r="C36" s="2" t="s">
        <v>37</v>
      </c>
      <c r="D36" s="1"/>
      <c r="F36" s="1"/>
      <c r="G36" s="1"/>
      <c r="M36" t="s">
        <v>36</v>
      </c>
      <c r="N36" s="2" t="s">
        <v>86</v>
      </c>
      <c r="O36" s="1"/>
      <c r="Q36" s="1"/>
      <c r="R36" s="1"/>
      <c r="S36" s="1"/>
      <c r="U36" s="1"/>
      <c r="V36" s="1"/>
      <c r="W36" s="1"/>
      <c r="X36" s="1"/>
      <c r="Y36" s="1"/>
      <c r="Z36" s="1"/>
      <c r="AB36" t="s">
        <v>36</v>
      </c>
      <c r="AC36" s="2" t="s">
        <v>86</v>
      </c>
      <c r="AD36" s="1"/>
      <c r="AF36" s="1"/>
      <c r="AG36" s="1"/>
      <c r="AH36" s="1"/>
      <c r="AJ36" s="1"/>
      <c r="AK36" s="1"/>
    </row>
    <row r="37" spans="1:41" x14ac:dyDescent="0.35">
      <c r="B37" t="s">
        <v>38</v>
      </c>
      <c r="C37" s="2" t="s">
        <v>39</v>
      </c>
      <c r="D37" s="1"/>
      <c r="F37" s="1"/>
      <c r="G37" s="1"/>
      <c r="M37" t="s">
        <v>48</v>
      </c>
      <c r="N37" s="2" t="s">
        <v>49</v>
      </c>
      <c r="O37" s="1"/>
      <c r="Q37" s="1"/>
      <c r="R37" s="1"/>
      <c r="S37" s="1"/>
      <c r="U37" s="1"/>
      <c r="V37" s="1"/>
      <c r="W37" s="1"/>
      <c r="X37" s="1"/>
      <c r="Y37" s="1"/>
      <c r="Z37" s="1"/>
      <c r="AB37" t="s">
        <v>48</v>
      </c>
      <c r="AC37" s="2" t="s">
        <v>49</v>
      </c>
      <c r="AD37" s="1"/>
      <c r="AF37" s="1"/>
      <c r="AG37" s="1"/>
      <c r="AH37" s="1"/>
      <c r="AJ37" s="1"/>
      <c r="AK37" s="1"/>
    </row>
    <row r="38" spans="1:41" x14ac:dyDescent="0.35">
      <c r="B38" t="s">
        <v>40</v>
      </c>
      <c r="C38" s="2" t="s">
        <v>41</v>
      </c>
      <c r="D38" s="1"/>
      <c r="F38" s="1"/>
      <c r="G38" s="1"/>
      <c r="M38" t="s">
        <v>38</v>
      </c>
      <c r="N38" s="2" t="s">
        <v>39</v>
      </c>
      <c r="O38" s="1"/>
      <c r="Q38" s="1"/>
      <c r="R38" s="1"/>
      <c r="S38" s="1"/>
      <c r="U38" s="1"/>
      <c r="V38" s="1"/>
      <c r="W38" s="1"/>
      <c r="X38" s="1"/>
      <c r="Y38" s="1"/>
      <c r="Z38" s="1"/>
      <c r="AB38" t="s">
        <v>38</v>
      </c>
      <c r="AC38" s="2" t="s">
        <v>39</v>
      </c>
      <c r="AD38" s="1"/>
      <c r="AF38" s="1"/>
      <c r="AG38" s="1"/>
      <c r="AH38" s="1"/>
      <c r="AJ38" s="1"/>
      <c r="AK38" s="1"/>
    </row>
    <row r="39" spans="1:41" x14ac:dyDescent="0.35">
      <c r="B39" t="s">
        <v>42</v>
      </c>
      <c r="C39" s="2" t="s">
        <v>43</v>
      </c>
      <c r="D39" s="1"/>
      <c r="F39" s="1"/>
      <c r="G39" s="1"/>
      <c r="M39" t="s">
        <v>40</v>
      </c>
      <c r="N39" s="2" t="s">
        <v>41</v>
      </c>
      <c r="O39" s="1"/>
      <c r="Q39" s="1"/>
      <c r="R39" s="1"/>
      <c r="S39" s="1"/>
      <c r="U39" s="1"/>
      <c r="V39" s="1"/>
      <c r="W39" s="1"/>
      <c r="X39" s="1"/>
      <c r="Y39" s="1"/>
      <c r="Z39" s="1"/>
      <c r="AB39" t="s">
        <v>40</v>
      </c>
      <c r="AC39" s="2" t="s">
        <v>41</v>
      </c>
      <c r="AD39" s="1"/>
      <c r="AF39" s="1"/>
      <c r="AG39" s="1"/>
      <c r="AH39" s="1"/>
      <c r="AJ39" s="1"/>
      <c r="AK39" s="1"/>
    </row>
    <row r="40" spans="1:41" x14ac:dyDescent="0.35">
      <c r="M40" t="s">
        <v>42</v>
      </c>
      <c r="N40" s="2" t="s">
        <v>43</v>
      </c>
      <c r="O40" s="1"/>
      <c r="Q40" s="1"/>
      <c r="R40" s="1"/>
      <c r="S40" s="1"/>
      <c r="U40" s="1"/>
      <c r="V40" s="1"/>
      <c r="W40" s="1"/>
      <c r="X40" s="1"/>
      <c r="Y40" s="1"/>
      <c r="Z40" s="1"/>
      <c r="AB40" t="s">
        <v>42</v>
      </c>
      <c r="AC40" s="2" t="s">
        <v>43</v>
      </c>
      <c r="AD40" s="1"/>
      <c r="AF40" s="1"/>
      <c r="AG40" s="1"/>
      <c r="AH40" s="1"/>
      <c r="AJ40" s="1"/>
      <c r="AK40" s="1"/>
    </row>
    <row r="41" spans="1:41" x14ac:dyDescent="0.35">
      <c r="N41" s="2"/>
      <c r="O41" s="1"/>
      <c r="Q41" s="1"/>
      <c r="R41" s="1"/>
      <c r="S41" s="1"/>
      <c r="U41" s="1"/>
      <c r="V41" s="1"/>
      <c r="W41" s="1"/>
      <c r="X41" s="1"/>
      <c r="Y41" s="1"/>
      <c r="Z41" s="1"/>
      <c r="AC41" s="2"/>
      <c r="AD41" s="1"/>
      <c r="AF41" s="1"/>
      <c r="AG41" s="1"/>
      <c r="AH41" s="1"/>
      <c r="AJ41" s="1"/>
      <c r="AK41" s="1"/>
    </row>
    <row r="42" spans="1:41" x14ac:dyDescent="0.35">
      <c r="A42" s="10" t="s">
        <v>88</v>
      </c>
    </row>
    <row r="43" spans="1:41" x14ac:dyDescent="0.35">
      <c r="B43" t="s">
        <v>0</v>
      </c>
      <c r="C43" t="s">
        <v>1</v>
      </c>
      <c r="D43" s="1"/>
      <c r="F43" s="1"/>
      <c r="G43" s="1"/>
      <c r="H43" s="1" t="s">
        <v>84</v>
      </c>
      <c r="J43" s="1"/>
      <c r="K43" s="1"/>
      <c r="M43" t="s">
        <v>44</v>
      </c>
      <c r="N43" t="s">
        <v>1</v>
      </c>
      <c r="O43" s="1"/>
      <c r="Q43" s="1"/>
      <c r="R43" s="1"/>
      <c r="S43" s="1" t="s">
        <v>84</v>
      </c>
      <c r="U43" s="1"/>
      <c r="V43" s="1"/>
      <c r="W43" s="1"/>
      <c r="Y43" s="1"/>
      <c r="Z43" s="1"/>
      <c r="AB43" t="s">
        <v>50</v>
      </c>
      <c r="AC43" t="s">
        <v>1</v>
      </c>
      <c r="AD43" s="1"/>
      <c r="AF43" s="1"/>
      <c r="AG43" s="1"/>
      <c r="AH43" s="1" t="s">
        <v>84</v>
      </c>
      <c r="AJ43" s="1"/>
      <c r="AK43" s="1"/>
      <c r="AL43" s="1"/>
      <c r="AN43" s="1"/>
      <c r="AO43" s="1"/>
    </row>
    <row r="44" spans="1:41" x14ac:dyDescent="0.35">
      <c r="C44" s="21"/>
      <c r="D44" s="1"/>
      <c r="F44" s="1"/>
      <c r="G44" s="1"/>
      <c r="H44" s="1" t="s">
        <v>91</v>
      </c>
      <c r="J44" s="1"/>
      <c r="K44" s="1"/>
      <c r="N44" s="21"/>
      <c r="O44" s="1"/>
      <c r="Q44" s="1"/>
      <c r="R44" s="1"/>
      <c r="S44" s="1"/>
      <c r="U44" s="1"/>
      <c r="V44" s="1"/>
      <c r="W44" s="1" t="s">
        <v>92</v>
      </c>
      <c r="Y44" s="1"/>
      <c r="Z44" s="1"/>
      <c r="AC44" s="21"/>
      <c r="AD44" s="1"/>
      <c r="AF44" s="1"/>
      <c r="AG44" s="1"/>
      <c r="AH44" s="1"/>
      <c r="AJ44" s="1"/>
      <c r="AK44" s="1"/>
      <c r="AL44" s="1" t="s">
        <v>92</v>
      </c>
      <c r="AN44" s="1"/>
      <c r="AO44" s="1"/>
    </row>
    <row r="45" spans="1:41" x14ac:dyDescent="0.35">
      <c r="C45" s="21"/>
      <c r="D45" s="1"/>
      <c r="F45" s="1"/>
      <c r="G45" s="1"/>
      <c r="H45" s="1" t="s">
        <v>52</v>
      </c>
      <c r="J45" s="1"/>
      <c r="K45" s="1"/>
      <c r="N45" s="21"/>
      <c r="O45" s="1" t="s">
        <v>2</v>
      </c>
      <c r="Q45" s="1"/>
      <c r="R45" s="1"/>
      <c r="S45" s="1" t="s">
        <v>45</v>
      </c>
      <c r="U45" s="1"/>
      <c r="V45" s="1"/>
      <c r="W45" s="1" t="s">
        <v>52</v>
      </c>
      <c r="Y45" s="1"/>
      <c r="Z45" s="1"/>
      <c r="AC45" s="21"/>
      <c r="AD45" s="1" t="s">
        <v>2</v>
      </c>
      <c r="AF45" s="1"/>
      <c r="AG45" s="1"/>
      <c r="AH45" s="1" t="s">
        <v>45</v>
      </c>
      <c r="AJ45" s="1"/>
      <c r="AK45" s="1"/>
      <c r="AL45" s="1" t="s">
        <v>52</v>
      </c>
      <c r="AN45" s="1"/>
      <c r="AO45" s="1"/>
    </row>
    <row r="46" spans="1:41" x14ac:dyDescent="0.35">
      <c r="B46" s="2" t="s">
        <v>3</v>
      </c>
      <c r="C46" s="21"/>
      <c r="D46" s="3" t="s">
        <v>5</v>
      </c>
      <c r="E46" s="21" t="s">
        <v>6</v>
      </c>
      <c r="F46" s="3" t="s">
        <v>7</v>
      </c>
      <c r="G46" s="3" t="s">
        <v>8</v>
      </c>
      <c r="H46" s="3" t="s">
        <v>5</v>
      </c>
      <c r="I46" s="21" t="s">
        <v>6</v>
      </c>
      <c r="J46" s="3" t="s">
        <v>7</v>
      </c>
      <c r="K46" s="3" t="s">
        <v>8</v>
      </c>
      <c r="M46" s="2" t="s">
        <v>3</v>
      </c>
      <c r="N46" s="21" t="s">
        <v>4</v>
      </c>
      <c r="O46" s="3" t="s">
        <v>5</v>
      </c>
      <c r="P46" s="21" t="s">
        <v>6</v>
      </c>
      <c r="Q46" s="3" t="s">
        <v>7</v>
      </c>
      <c r="R46" s="3" t="s">
        <v>8</v>
      </c>
      <c r="S46" s="3" t="s">
        <v>5</v>
      </c>
      <c r="T46" s="21" t="s">
        <v>6</v>
      </c>
      <c r="U46" s="3" t="s">
        <v>7</v>
      </c>
      <c r="V46" s="3" t="s">
        <v>8</v>
      </c>
      <c r="W46" s="3" t="s">
        <v>5</v>
      </c>
      <c r="X46" s="21" t="s">
        <v>6</v>
      </c>
      <c r="Y46" s="3" t="s">
        <v>7</v>
      </c>
      <c r="Z46" s="3" t="s">
        <v>8</v>
      </c>
      <c r="AB46" s="2" t="s">
        <v>3</v>
      </c>
      <c r="AC46" s="21" t="s">
        <v>4</v>
      </c>
      <c r="AD46" s="3" t="s">
        <v>5</v>
      </c>
      <c r="AE46" s="21" t="s">
        <v>6</v>
      </c>
      <c r="AF46" s="3" t="s">
        <v>7</v>
      </c>
      <c r="AG46" s="3" t="s">
        <v>8</v>
      </c>
      <c r="AH46" s="3" t="s">
        <v>5</v>
      </c>
      <c r="AI46" s="21" t="s">
        <v>6</v>
      </c>
      <c r="AJ46" s="3" t="s">
        <v>7</v>
      </c>
      <c r="AK46" s="3" t="s">
        <v>8</v>
      </c>
      <c r="AL46" s="3" t="s">
        <v>5</v>
      </c>
      <c r="AM46" s="21" t="s">
        <v>6</v>
      </c>
      <c r="AN46" s="3" t="s">
        <v>7</v>
      </c>
      <c r="AO46" s="3" t="s">
        <v>8</v>
      </c>
    </row>
    <row r="47" spans="1:41" x14ac:dyDescent="0.35">
      <c r="B47" t="s">
        <v>9</v>
      </c>
      <c r="C47" s="21"/>
      <c r="D47" s="1">
        <v>4.3460116462201888E-2</v>
      </c>
      <c r="E47" t="s">
        <v>12</v>
      </c>
      <c r="F47" s="1">
        <v>0.17197279289607684</v>
      </c>
      <c r="G47" s="1">
        <v>0.80048840133190735</v>
      </c>
      <c r="H47" s="1">
        <v>-0.74809879515003108</v>
      </c>
      <c r="I47" t="s">
        <v>10</v>
      </c>
      <c r="J47" s="1">
        <v>0.21456548887366514</v>
      </c>
      <c r="K47" s="1">
        <v>4.8924710593434284E-4</v>
      </c>
      <c r="M47" t="s">
        <v>9</v>
      </c>
      <c r="N47" s="21" t="s">
        <v>46</v>
      </c>
      <c r="O47" s="1">
        <v>-2.5016892866028915</v>
      </c>
      <c r="P47" t="s">
        <v>10</v>
      </c>
      <c r="Q47" s="1">
        <v>0.41007621257892701</v>
      </c>
      <c r="R47" s="1">
        <v>1.057059773046376E-9</v>
      </c>
      <c r="S47" s="1">
        <v>6.18474966145076</v>
      </c>
      <c r="T47" t="s">
        <v>10</v>
      </c>
      <c r="U47" s="1">
        <v>0.34207792357912564</v>
      </c>
      <c r="V47" s="1">
        <v>0</v>
      </c>
      <c r="W47" s="1">
        <v>-3.2320940060699503</v>
      </c>
      <c r="X47" t="s">
        <v>10</v>
      </c>
      <c r="Y47" s="1">
        <v>0.51720378234327047</v>
      </c>
      <c r="Z47" s="1">
        <v>4.1264147654374028E-10</v>
      </c>
      <c r="AB47" t="s">
        <v>9</v>
      </c>
      <c r="AC47" s="21" t="s">
        <v>46</v>
      </c>
      <c r="AD47" s="1">
        <v>-3.0731706546658697</v>
      </c>
      <c r="AE47" t="s">
        <v>10</v>
      </c>
      <c r="AF47" s="1">
        <v>0.47667315268982513</v>
      </c>
      <c r="AG47" s="1">
        <v>1.1399303723180765E-10</v>
      </c>
      <c r="AH47" s="1">
        <v>6.0546193212816553</v>
      </c>
      <c r="AI47" t="s">
        <v>10</v>
      </c>
      <c r="AJ47" s="1">
        <v>0.50971909616076105</v>
      </c>
      <c r="AK47" s="1">
        <v>0</v>
      </c>
      <c r="AL47" s="1">
        <v>-3.2121787900282559</v>
      </c>
      <c r="AM47" t="s">
        <v>10</v>
      </c>
      <c r="AN47" s="1">
        <v>0.58234232718193302</v>
      </c>
      <c r="AO47" s="1">
        <v>3.4687503536190434E-8</v>
      </c>
    </row>
    <row r="48" spans="1:41" x14ac:dyDescent="0.35">
      <c r="B48" t="s">
        <v>11</v>
      </c>
      <c r="C48" s="21"/>
      <c r="D48" s="1">
        <v>3.0952443517318676E-3</v>
      </c>
      <c r="E48" t="s">
        <v>12</v>
      </c>
      <c r="F48" s="1">
        <v>7.0223725448377475E-2</v>
      </c>
      <c r="G48" s="1">
        <v>0.96484310343255153</v>
      </c>
      <c r="H48" s="1">
        <v>-2.8426763810870715E-2</v>
      </c>
      <c r="I48" t="s">
        <v>12</v>
      </c>
      <c r="J48" s="1">
        <v>8.7447330759861303E-2</v>
      </c>
      <c r="K48" s="1">
        <v>0.74512584331581566</v>
      </c>
      <c r="M48" t="s">
        <v>11</v>
      </c>
      <c r="N48" s="21" t="s">
        <v>46</v>
      </c>
      <c r="O48" s="1">
        <v>6.7494085165857171E-2</v>
      </c>
      <c r="P48" t="s">
        <v>12</v>
      </c>
      <c r="Q48" s="1">
        <v>9.8591780375398091E-2</v>
      </c>
      <c r="R48" s="1">
        <v>0.49360819628729069</v>
      </c>
      <c r="S48" s="1">
        <v>6.5735145367128905E-2</v>
      </c>
      <c r="T48" t="s">
        <v>12</v>
      </c>
      <c r="U48" s="1">
        <v>0.42612594812258037</v>
      </c>
      <c r="V48" s="1">
        <v>0.87740296513533211</v>
      </c>
      <c r="W48" s="1">
        <v>-1.111956339472228E-2</v>
      </c>
      <c r="X48" t="s">
        <v>12</v>
      </c>
      <c r="Y48" s="1">
        <v>0.12238526932223885</v>
      </c>
      <c r="Z48" s="1">
        <v>0.92760618551212426</v>
      </c>
      <c r="AB48" t="s">
        <v>11</v>
      </c>
      <c r="AC48" s="21" t="s">
        <v>46</v>
      </c>
      <c r="AD48" s="1">
        <v>-4.4022932849040151E-2</v>
      </c>
      <c r="AE48" t="s">
        <v>12</v>
      </c>
      <c r="AF48" s="1">
        <v>0.14616197807031583</v>
      </c>
      <c r="AG48" s="1">
        <v>0.76326749329095711</v>
      </c>
      <c r="AH48" s="1">
        <v>1.0617552772977585</v>
      </c>
      <c r="AI48" t="s">
        <v>10</v>
      </c>
      <c r="AJ48" s="1">
        <v>0.17087000446726625</v>
      </c>
      <c r="AK48" s="1">
        <v>5.1712101267753496E-10</v>
      </c>
      <c r="AL48" s="1">
        <v>-1.9916478359437821E-2</v>
      </c>
      <c r="AM48" t="s">
        <v>12</v>
      </c>
      <c r="AN48" s="1">
        <v>0.17444832314557121</v>
      </c>
      <c r="AO48" s="1">
        <v>0.9091043356609223</v>
      </c>
    </row>
    <row r="49" spans="2:41" x14ac:dyDescent="0.35">
      <c r="B49" t="s">
        <v>13</v>
      </c>
      <c r="C49" s="21"/>
      <c r="D49" s="1">
        <v>5.2759582350108497E-2</v>
      </c>
      <c r="E49" t="s">
        <v>12</v>
      </c>
      <c r="F49" s="1">
        <v>7.9702452091318945E-2</v>
      </c>
      <c r="G49" s="1">
        <v>0.5079988903099919</v>
      </c>
      <c r="H49" s="1">
        <v>-6.653465285487771E-2</v>
      </c>
      <c r="I49" t="s">
        <v>12</v>
      </c>
      <c r="J49" s="1">
        <v>9.8289738075385769E-2</v>
      </c>
      <c r="K49" s="1">
        <v>0.49845436816832023</v>
      </c>
      <c r="M49" t="s">
        <v>13</v>
      </c>
      <c r="N49" s="21" t="s">
        <v>46</v>
      </c>
      <c r="O49" s="1">
        <v>5.8569038676259635E-2</v>
      </c>
      <c r="P49" t="s">
        <v>12</v>
      </c>
      <c r="Q49" s="1">
        <v>0.10641249250202423</v>
      </c>
      <c r="R49" s="1">
        <v>0.58204760827077351</v>
      </c>
      <c r="S49" s="1">
        <v>0.3798512734512538</v>
      </c>
      <c r="T49" t="s">
        <v>10</v>
      </c>
      <c r="U49" s="1">
        <v>0.11275448384455858</v>
      </c>
      <c r="V49" s="1">
        <v>7.5486549729064656E-4</v>
      </c>
      <c r="W49" s="1">
        <v>-2.6906292030411727E-2</v>
      </c>
      <c r="X49" t="s">
        <v>12</v>
      </c>
      <c r="Y49" s="1">
        <v>0.13141028016760975</v>
      </c>
      <c r="Z49" s="1">
        <v>0.83776723252947427</v>
      </c>
      <c r="AB49" t="s">
        <v>13</v>
      </c>
      <c r="AC49" s="21" t="s">
        <v>46</v>
      </c>
      <c r="AD49" s="1">
        <v>-8.0079858430481668E-2</v>
      </c>
      <c r="AE49" t="s">
        <v>12</v>
      </c>
      <c r="AF49" s="1">
        <v>0.15412626468695967</v>
      </c>
      <c r="AG49" s="1">
        <v>0.60336116325241629</v>
      </c>
      <c r="AH49" s="1">
        <v>0.5522746127451682</v>
      </c>
      <c r="AI49" t="s">
        <v>10</v>
      </c>
      <c r="AJ49" s="1">
        <v>0.17874521939810076</v>
      </c>
      <c r="AK49" s="1">
        <v>2.0033797371787898E-3</v>
      </c>
      <c r="AL49" s="1">
        <v>5.7173003731203972E-2</v>
      </c>
      <c r="AM49" t="s">
        <v>12</v>
      </c>
      <c r="AN49" s="1">
        <v>0.17742649601332658</v>
      </c>
      <c r="AO49" s="1">
        <v>0.74727477033796808</v>
      </c>
    </row>
    <row r="50" spans="2:41" x14ac:dyDescent="0.35">
      <c r="B50" t="s">
        <v>14</v>
      </c>
      <c r="C50" s="21"/>
      <c r="D50" s="1">
        <v>0.17920320492037484</v>
      </c>
      <c r="E50" t="s">
        <v>10</v>
      </c>
      <c r="F50" s="1">
        <v>6.8823759668963078E-2</v>
      </c>
      <c r="G50" s="1">
        <v>9.2196932926504882E-3</v>
      </c>
      <c r="H50" s="1">
        <v>0.16667072664072369</v>
      </c>
      <c r="I50" t="s">
        <v>17</v>
      </c>
      <c r="J50" s="1">
        <v>8.6017958369788455E-2</v>
      </c>
      <c r="K50" s="1">
        <v>5.2668734562190345E-2</v>
      </c>
      <c r="M50" t="s">
        <v>14</v>
      </c>
      <c r="N50" s="21" t="s">
        <v>46</v>
      </c>
      <c r="O50" s="1">
        <v>0.31506849098560491</v>
      </c>
      <c r="P50" t="s">
        <v>10</v>
      </c>
      <c r="Q50" s="1">
        <v>9.5731109552813012E-2</v>
      </c>
      <c r="R50" s="1">
        <v>9.9767393998395626E-4</v>
      </c>
      <c r="S50" s="1">
        <v>2.8778606584897184E-2</v>
      </c>
      <c r="T50" t="s">
        <v>12</v>
      </c>
      <c r="U50" s="1">
        <v>0.23713975004611168</v>
      </c>
      <c r="V50" s="1">
        <v>0.90340814740033792</v>
      </c>
      <c r="W50" s="1">
        <v>0.32103135880474204</v>
      </c>
      <c r="X50" t="s">
        <v>10</v>
      </c>
      <c r="Y50" s="1">
        <v>0.11922557211137016</v>
      </c>
      <c r="Z50" s="1">
        <v>7.0889097617630181E-3</v>
      </c>
      <c r="AB50" t="s">
        <v>14</v>
      </c>
      <c r="AC50" s="21" t="s">
        <v>46</v>
      </c>
      <c r="AD50" s="1">
        <v>0.3136148867079902</v>
      </c>
      <c r="AE50" t="s">
        <v>47</v>
      </c>
      <c r="AF50" s="1">
        <v>0.1471526187037441</v>
      </c>
      <c r="AG50" s="1">
        <v>3.3070863912214143E-2</v>
      </c>
      <c r="AH50" s="1">
        <v>1.3812333094384248</v>
      </c>
      <c r="AI50" t="s">
        <v>10</v>
      </c>
      <c r="AJ50" s="1">
        <v>0.22718628255932916</v>
      </c>
      <c r="AK50" s="1">
        <v>1.203783073222553E-9</v>
      </c>
      <c r="AL50" s="1">
        <v>0.4624908285166921</v>
      </c>
      <c r="AM50" t="s">
        <v>10</v>
      </c>
      <c r="AN50" s="1">
        <v>0.17802222118117583</v>
      </c>
      <c r="AO50" s="1">
        <v>9.3785218460840092E-3</v>
      </c>
    </row>
    <row r="51" spans="2:41" x14ac:dyDescent="0.35">
      <c r="B51" t="s">
        <v>15</v>
      </c>
      <c r="C51" s="21"/>
      <c r="D51" s="1">
        <v>0.22393103923314545</v>
      </c>
      <c r="E51" t="s">
        <v>10</v>
      </c>
      <c r="F51" s="1">
        <v>6.4953709143510799E-2</v>
      </c>
      <c r="G51" s="1">
        <v>5.6569958125773923E-4</v>
      </c>
      <c r="H51" s="1">
        <v>0.143349621506354</v>
      </c>
      <c r="I51" t="s">
        <v>17</v>
      </c>
      <c r="J51" s="1">
        <v>8.003171829813617E-2</v>
      </c>
      <c r="K51" s="1">
        <v>7.3267605098138677E-2</v>
      </c>
      <c r="M51" t="s">
        <v>15</v>
      </c>
      <c r="N51" s="21" t="s">
        <v>46</v>
      </c>
      <c r="O51" s="1">
        <v>0.41006045118181811</v>
      </c>
      <c r="P51" t="s">
        <v>10</v>
      </c>
      <c r="Q51" s="1">
        <v>8.8775192212853293E-2</v>
      </c>
      <c r="R51" s="1">
        <v>3.8542983122891172E-6</v>
      </c>
      <c r="S51" s="1">
        <v>0.52570909683233369</v>
      </c>
      <c r="T51" t="s">
        <v>10</v>
      </c>
      <c r="U51" s="1">
        <v>9.0479119524640869E-2</v>
      </c>
      <c r="V51" s="1">
        <v>6.2368119557731916E-9</v>
      </c>
      <c r="W51" s="1">
        <v>0.25408710460137018</v>
      </c>
      <c r="X51" t="s">
        <v>47</v>
      </c>
      <c r="Y51" s="1">
        <v>0.10976061932314689</v>
      </c>
      <c r="Z51" s="1">
        <v>2.0617284818365E-2</v>
      </c>
      <c r="AB51" t="s">
        <v>15</v>
      </c>
      <c r="AC51" s="21" t="s">
        <v>46</v>
      </c>
      <c r="AD51" s="1">
        <v>0.33100196870102305</v>
      </c>
      <c r="AE51" t="s">
        <v>47</v>
      </c>
      <c r="AF51" s="1">
        <v>0.13747002776071537</v>
      </c>
      <c r="AG51" s="1">
        <v>1.6048447249370046E-2</v>
      </c>
      <c r="AH51" s="1">
        <v>1.4110830010153244</v>
      </c>
      <c r="AI51" t="s">
        <v>10</v>
      </c>
      <c r="AJ51" s="1">
        <v>0.18838002431419029</v>
      </c>
      <c r="AK51" s="1">
        <v>6.8611782921834674E-14</v>
      </c>
      <c r="AL51" s="1">
        <v>0.37933808723145707</v>
      </c>
      <c r="AM51" t="s">
        <v>47</v>
      </c>
      <c r="AN51" s="1">
        <v>0.1614934069249209</v>
      </c>
      <c r="AO51" s="1">
        <v>1.8827014228234518E-2</v>
      </c>
    </row>
    <row r="52" spans="2:41" x14ac:dyDescent="0.35">
      <c r="B52" t="s">
        <v>16</v>
      </c>
      <c r="C52" s="21"/>
      <c r="D52" s="1">
        <v>0.11094465994267866</v>
      </c>
      <c r="E52" t="s">
        <v>17</v>
      </c>
      <c r="F52" s="1">
        <v>6.6612491297808066E-2</v>
      </c>
      <c r="G52" s="1">
        <v>9.5808388246872322E-2</v>
      </c>
      <c r="H52" s="1">
        <v>-4.595466304732413E-2</v>
      </c>
      <c r="I52" t="s">
        <v>12</v>
      </c>
      <c r="J52" s="1">
        <v>8.2677936233805316E-2</v>
      </c>
      <c r="K52" s="1">
        <v>0.57832884660749717</v>
      </c>
      <c r="M52" t="s">
        <v>16</v>
      </c>
      <c r="N52" s="21" t="s">
        <v>46</v>
      </c>
      <c r="O52" s="1">
        <v>0.38767315812940972</v>
      </c>
      <c r="P52" t="s">
        <v>10</v>
      </c>
      <c r="Q52" s="1">
        <v>8.8950266541811304E-2</v>
      </c>
      <c r="R52" s="1">
        <v>1.310684737343415E-5</v>
      </c>
      <c r="S52" s="1">
        <v>1.4996444522444145E-3</v>
      </c>
      <c r="T52" t="s">
        <v>12</v>
      </c>
      <c r="U52" s="1">
        <v>0.13539695345633215</v>
      </c>
      <c r="V52" s="1">
        <v>0.99116288320698276</v>
      </c>
      <c r="W52" s="1">
        <v>2.3955008894877821E-2</v>
      </c>
      <c r="X52" t="s">
        <v>12</v>
      </c>
      <c r="Y52" s="1">
        <v>0.11052498721254199</v>
      </c>
      <c r="Z52" s="1">
        <v>0.82841222031781614</v>
      </c>
      <c r="AB52" t="s">
        <v>16</v>
      </c>
      <c r="AC52" s="21" t="s">
        <v>46</v>
      </c>
      <c r="AD52" s="1">
        <v>0.2751637453459318</v>
      </c>
      <c r="AE52" t="s">
        <v>47</v>
      </c>
      <c r="AF52" s="1">
        <v>0.13811503709159692</v>
      </c>
      <c r="AG52" s="1">
        <v>4.6340408956457857E-2</v>
      </c>
      <c r="AH52" s="1">
        <v>1.1780694453933405</v>
      </c>
      <c r="AI52" t="s">
        <v>10</v>
      </c>
      <c r="AJ52" s="1">
        <v>0.16180830485487016</v>
      </c>
      <c r="AK52" s="1">
        <v>3.3217872896784684E-13</v>
      </c>
      <c r="AL52" s="1">
        <v>0.18673086941987266</v>
      </c>
      <c r="AM52" t="s">
        <v>12</v>
      </c>
      <c r="AN52" s="1">
        <v>0.16508692520292459</v>
      </c>
      <c r="AO52" s="1">
        <v>0.25801033188598055</v>
      </c>
    </row>
    <row r="53" spans="2:41" x14ac:dyDescent="0.35">
      <c r="B53" t="s">
        <v>18</v>
      </c>
      <c r="C53" s="21"/>
      <c r="D53" s="1">
        <v>0.13902534433949068</v>
      </c>
      <c r="E53" t="s">
        <v>47</v>
      </c>
      <c r="F53" s="1">
        <v>6.7210529148945361E-2</v>
      </c>
      <c r="G53" s="1">
        <v>3.8592520759880955E-2</v>
      </c>
      <c r="H53" s="1">
        <v>-5.8117746658642869E-3</v>
      </c>
      <c r="I53" t="s">
        <v>12</v>
      </c>
      <c r="J53" s="1">
        <v>8.2633416567957779E-2</v>
      </c>
      <c r="K53" s="1">
        <v>0.94392940157315341</v>
      </c>
      <c r="M53" t="s">
        <v>18</v>
      </c>
      <c r="N53" s="21" t="s">
        <v>46</v>
      </c>
      <c r="O53" s="1">
        <v>0.34822381349077619</v>
      </c>
      <c r="P53" t="s">
        <v>10</v>
      </c>
      <c r="Q53" s="1">
        <v>9.2739729189818987E-2</v>
      </c>
      <c r="R53" s="1">
        <v>1.7344501135418966E-4</v>
      </c>
      <c r="S53" s="1">
        <v>0.53677610888723759</v>
      </c>
      <c r="T53" t="s">
        <v>10</v>
      </c>
      <c r="U53" s="1">
        <v>8.7745414743938974E-2</v>
      </c>
      <c r="V53" s="1">
        <v>9.5098706687224421E-10</v>
      </c>
      <c r="W53" s="1">
        <v>4.2128886733609289E-2</v>
      </c>
      <c r="X53" t="s">
        <v>12</v>
      </c>
      <c r="Y53" s="1">
        <v>0.11402288996598733</v>
      </c>
      <c r="Z53" s="1">
        <v>0.7117718775697317</v>
      </c>
      <c r="AB53" t="s">
        <v>18</v>
      </c>
      <c r="AC53" s="21" t="s">
        <v>46</v>
      </c>
      <c r="AD53" s="1">
        <v>0.24203711093601565</v>
      </c>
      <c r="AE53" t="s">
        <v>17</v>
      </c>
      <c r="AF53" s="1">
        <v>0.14278788000078588</v>
      </c>
      <c r="AG53" s="1">
        <v>9.0059938438224574E-2</v>
      </c>
      <c r="AH53" s="1">
        <v>1.3938127108707754</v>
      </c>
      <c r="AI53" t="s">
        <v>10</v>
      </c>
      <c r="AJ53" s="1">
        <v>0.15371210402339661</v>
      </c>
      <c r="AK53" s="1">
        <v>0</v>
      </c>
      <c r="AL53" s="1">
        <v>0.18152157024884799</v>
      </c>
      <c r="AM53" t="s">
        <v>12</v>
      </c>
      <c r="AN53" s="1">
        <v>0.16585001037057753</v>
      </c>
      <c r="AO53" s="1">
        <v>0.27373909369774774</v>
      </c>
    </row>
    <row r="54" spans="2:41" x14ac:dyDescent="0.35">
      <c r="B54" t="s">
        <v>19</v>
      </c>
      <c r="C54" s="21"/>
      <c r="D54" s="1">
        <v>0.1527172783451349</v>
      </c>
      <c r="E54" t="s">
        <v>10</v>
      </c>
      <c r="F54" s="1">
        <v>4.7847395053891427E-2</v>
      </c>
      <c r="G54" s="1">
        <v>1.4141003897172322E-3</v>
      </c>
      <c r="H54" s="1">
        <v>-1.0856708422949959E-2</v>
      </c>
      <c r="I54" t="s">
        <v>12</v>
      </c>
      <c r="J54" s="1">
        <v>5.871260676653433E-2</v>
      </c>
      <c r="K54" s="1">
        <v>0.85329748581005749</v>
      </c>
      <c r="M54" t="s">
        <v>19</v>
      </c>
      <c r="N54" s="21" t="s">
        <v>46</v>
      </c>
      <c r="O54" s="1">
        <v>0.26677067601544457</v>
      </c>
      <c r="P54" t="s">
        <v>10</v>
      </c>
      <c r="Q54" s="1">
        <v>6.1416022598943604E-2</v>
      </c>
      <c r="R54" s="1">
        <v>1.4012464225388044E-5</v>
      </c>
      <c r="S54" s="1">
        <v>8.054785107145751E-2</v>
      </c>
      <c r="T54" t="s">
        <v>12</v>
      </c>
      <c r="U54" s="1">
        <v>0.31007393944076073</v>
      </c>
      <c r="V54" s="1">
        <v>0.79504133300882796</v>
      </c>
      <c r="W54" s="1">
        <v>2.2318023405002333E-2</v>
      </c>
      <c r="X54" t="s">
        <v>12</v>
      </c>
      <c r="Y54" s="1">
        <v>7.585526229555857E-2</v>
      </c>
      <c r="Z54" s="1">
        <v>0.76859092570316312</v>
      </c>
      <c r="AB54" t="s">
        <v>19</v>
      </c>
      <c r="AC54" s="21" t="s">
        <v>46</v>
      </c>
      <c r="AD54" s="1">
        <v>0.18571889913937301</v>
      </c>
      <c r="AE54" t="s">
        <v>17</v>
      </c>
      <c r="AF54" s="1">
        <v>9.5919461590045857E-2</v>
      </c>
      <c r="AG54" s="1">
        <v>5.2843673036121697E-2</v>
      </c>
      <c r="AH54" s="1">
        <v>0.82319656789445306</v>
      </c>
      <c r="AI54" t="s">
        <v>10</v>
      </c>
      <c r="AJ54" s="1">
        <v>0.11456346817481151</v>
      </c>
      <c r="AK54" s="1">
        <v>6.6968652845389443E-13</v>
      </c>
      <c r="AL54" s="1">
        <v>0.16355535254990719</v>
      </c>
      <c r="AM54" t="s">
        <v>12</v>
      </c>
      <c r="AN54" s="1">
        <v>0.11203753310536003</v>
      </c>
      <c r="AO54" s="1">
        <v>0.14433778135342412</v>
      </c>
    </row>
    <row r="55" spans="2:41" x14ac:dyDescent="0.35">
      <c r="B55" t="s">
        <v>20</v>
      </c>
      <c r="C55" s="21"/>
      <c r="D55" s="1">
        <v>-1.9192445332687061E-2</v>
      </c>
      <c r="E55" t="s">
        <v>12</v>
      </c>
      <c r="F55" s="1">
        <v>4.7238125944895126E-2</v>
      </c>
      <c r="G55" s="1">
        <v>0.68452848789182319</v>
      </c>
      <c r="H55" s="1">
        <v>0.16356187461443866</v>
      </c>
      <c r="I55" t="s">
        <v>10</v>
      </c>
      <c r="J55" s="1">
        <v>5.8127717218644938E-2</v>
      </c>
      <c r="K55" s="1">
        <v>4.8954166696588697E-3</v>
      </c>
      <c r="M55" t="s">
        <v>20</v>
      </c>
      <c r="N55" s="21" t="s">
        <v>46</v>
      </c>
      <c r="O55" s="1">
        <v>2.0460427114932209E-2</v>
      </c>
      <c r="P55" t="s">
        <v>12</v>
      </c>
      <c r="Q55" s="1">
        <v>6.0808446265487905E-2</v>
      </c>
      <c r="R55" s="1">
        <v>0.73651387677649272</v>
      </c>
      <c r="S55" s="1">
        <v>5.8062988236765979E-3</v>
      </c>
      <c r="T55" t="s">
        <v>12</v>
      </c>
      <c r="U55" s="1">
        <v>0.20443120122655553</v>
      </c>
      <c r="V55" s="1">
        <v>0.97734135801534738</v>
      </c>
      <c r="W55" s="1">
        <v>0.2154402450961245</v>
      </c>
      <c r="X55" t="s">
        <v>10</v>
      </c>
      <c r="Y55" s="1">
        <v>7.5528006359245545E-2</v>
      </c>
      <c r="Z55" s="1">
        <v>4.3382944047725136E-3</v>
      </c>
      <c r="AB55" t="s">
        <v>20</v>
      </c>
      <c r="AC55" s="21" t="s">
        <v>46</v>
      </c>
      <c r="AD55" s="1">
        <v>2.3080506615326155E-2</v>
      </c>
      <c r="AE55" t="s">
        <v>12</v>
      </c>
      <c r="AF55" s="1">
        <v>9.2810793592145627E-2</v>
      </c>
      <c r="AG55" s="1">
        <v>0.80360566616986917</v>
      </c>
      <c r="AH55" s="1">
        <v>0.68513131384882886</v>
      </c>
      <c r="AI55" t="s">
        <v>10</v>
      </c>
      <c r="AJ55" s="1">
        <v>0.13651009186461502</v>
      </c>
      <c r="AK55" s="1">
        <v>5.1966578995532586E-7</v>
      </c>
      <c r="AL55" s="1">
        <v>0.29362780870891281</v>
      </c>
      <c r="AM55" t="s">
        <v>10</v>
      </c>
      <c r="AN55" s="1">
        <v>0.10773087785392509</v>
      </c>
      <c r="AO55" s="1">
        <v>6.4190996814081913E-3</v>
      </c>
    </row>
    <row r="56" spans="2:41" x14ac:dyDescent="0.35">
      <c r="B56" t="s">
        <v>21</v>
      </c>
      <c r="C56" s="21"/>
      <c r="D56" s="1">
        <v>7.6234508935303966E-2</v>
      </c>
      <c r="E56" t="s">
        <v>12</v>
      </c>
      <c r="F56" s="1">
        <v>5.0291699406113069E-2</v>
      </c>
      <c r="G56" s="1">
        <v>0.12955810851284832</v>
      </c>
      <c r="H56" s="1">
        <v>6.7609384979208454E-3</v>
      </c>
      <c r="I56" t="s">
        <v>12</v>
      </c>
      <c r="J56" s="1">
        <v>6.1461089530768426E-2</v>
      </c>
      <c r="K56" s="1">
        <v>0.91240655354045086</v>
      </c>
      <c r="M56" t="s">
        <v>21</v>
      </c>
      <c r="N56" s="21" t="s">
        <v>46</v>
      </c>
      <c r="O56" s="1">
        <v>6.6209771531453382E-2</v>
      </c>
      <c r="P56" t="s">
        <v>12</v>
      </c>
      <c r="Q56" s="1">
        <v>6.570488546289098E-2</v>
      </c>
      <c r="R56" s="1">
        <v>0.31360611740801891</v>
      </c>
      <c r="S56" s="1">
        <v>0.27447555911281618</v>
      </c>
      <c r="T56" t="s">
        <v>47</v>
      </c>
      <c r="U56" s="1">
        <v>0.11523780376403971</v>
      </c>
      <c r="V56" s="1">
        <v>1.7227375365277853E-2</v>
      </c>
      <c r="W56" s="1">
        <v>-1.6566827379512955E-2</v>
      </c>
      <c r="X56" t="s">
        <v>12</v>
      </c>
      <c r="Y56" s="1">
        <v>8.1020644233645925E-2</v>
      </c>
      <c r="Z56" s="1">
        <v>0.83798106155881058</v>
      </c>
      <c r="AB56" t="s">
        <v>21</v>
      </c>
      <c r="AC56" s="21" t="s">
        <v>46</v>
      </c>
      <c r="AD56" s="1">
        <v>4.124439609052085E-2</v>
      </c>
      <c r="AE56" t="s">
        <v>12</v>
      </c>
      <c r="AF56" s="1">
        <v>0.10406723322215751</v>
      </c>
      <c r="AG56" s="1">
        <v>0.69186564189296873</v>
      </c>
      <c r="AH56" s="1">
        <v>1.1091688874629784</v>
      </c>
      <c r="AI56" t="s">
        <v>10</v>
      </c>
      <c r="AJ56" s="1">
        <v>0.15885889538146658</v>
      </c>
      <c r="AK56" s="1">
        <v>2.90789614609821E-12</v>
      </c>
      <c r="AL56" s="1">
        <v>4.7262262715325971E-2</v>
      </c>
      <c r="AM56" t="s">
        <v>12</v>
      </c>
      <c r="AN56" s="1">
        <v>0.11947796472011732</v>
      </c>
      <c r="AO56" s="1">
        <v>0.69242002295691663</v>
      </c>
    </row>
    <row r="57" spans="2:41" x14ac:dyDescent="0.35">
      <c r="B57" t="s">
        <v>22</v>
      </c>
      <c r="C57" s="21"/>
      <c r="D57" s="1">
        <v>1.8255057771320794E-3</v>
      </c>
      <c r="E57" t="s">
        <v>12</v>
      </c>
      <c r="F57" s="1">
        <v>6.447526674673118E-2</v>
      </c>
      <c r="G57" s="1">
        <v>0.97741229516466999</v>
      </c>
      <c r="H57" s="1">
        <v>0.25244167715411786</v>
      </c>
      <c r="I57" t="s">
        <v>10</v>
      </c>
      <c r="J57" s="1">
        <v>8.0056604240916263E-2</v>
      </c>
      <c r="K57" s="1">
        <v>1.6144142416674168E-3</v>
      </c>
      <c r="M57" t="s">
        <v>22</v>
      </c>
      <c r="N57" s="21" t="s">
        <v>46</v>
      </c>
      <c r="O57" s="1">
        <v>-3.9637460010314998E-2</v>
      </c>
      <c r="P57" t="s">
        <v>12</v>
      </c>
      <c r="Q57" s="1">
        <v>8.6031375141189984E-2</v>
      </c>
      <c r="R57" s="1">
        <v>0.64499045591509341</v>
      </c>
      <c r="S57" s="1">
        <v>0.31120077349956826</v>
      </c>
      <c r="T57" t="s">
        <v>47</v>
      </c>
      <c r="U57" s="1">
        <v>0.13166099294624853</v>
      </c>
      <c r="V57" s="1">
        <v>1.8095800170012888E-2</v>
      </c>
      <c r="W57" s="1">
        <v>0.32705344114018453</v>
      </c>
      <c r="X57" t="s">
        <v>10</v>
      </c>
      <c r="Y57" s="1">
        <v>0.10692137052726271</v>
      </c>
      <c r="Z57" s="1">
        <v>2.2220913087873662E-3</v>
      </c>
      <c r="AB57" t="s">
        <v>22</v>
      </c>
      <c r="AC57" s="21" t="s">
        <v>46</v>
      </c>
      <c r="AD57" s="1">
        <v>-7.8061567599070472E-2</v>
      </c>
      <c r="AE57" t="s">
        <v>12</v>
      </c>
      <c r="AF57" s="1">
        <v>0.13182933354057569</v>
      </c>
      <c r="AG57" s="1">
        <v>0.55375610172203604</v>
      </c>
      <c r="AH57" s="1">
        <v>1.3819144931836844</v>
      </c>
      <c r="AI57" t="s">
        <v>10</v>
      </c>
      <c r="AJ57" s="1">
        <v>0.20058269224000783</v>
      </c>
      <c r="AK57" s="1">
        <v>5.5988547131846644E-12</v>
      </c>
      <c r="AL57" s="1">
        <v>0.49967134367538474</v>
      </c>
      <c r="AM57" t="s">
        <v>10</v>
      </c>
      <c r="AN57" s="1">
        <v>0.15493513124479924</v>
      </c>
      <c r="AO57" s="1">
        <v>1.2595692056764918E-3</v>
      </c>
    </row>
    <row r="58" spans="2:41" x14ac:dyDescent="0.35">
      <c r="B58" t="s">
        <v>23</v>
      </c>
      <c r="C58" s="21"/>
      <c r="D58" s="1">
        <v>3.4580994389714133E-2</v>
      </c>
      <c r="E58" t="s">
        <v>12</v>
      </c>
      <c r="F58" s="1">
        <v>6.3278099346274028E-2</v>
      </c>
      <c r="G58" s="1">
        <v>0.58472757553711285</v>
      </c>
      <c r="H58" s="1">
        <v>0.25091039426133022</v>
      </c>
      <c r="I58" t="s">
        <v>10</v>
      </c>
      <c r="J58" s="1">
        <v>7.8357645598257974E-2</v>
      </c>
      <c r="K58" s="1">
        <v>1.3642130354023507E-3</v>
      </c>
      <c r="M58" t="s">
        <v>23</v>
      </c>
      <c r="N58" s="21" t="s">
        <v>46</v>
      </c>
      <c r="O58" s="1">
        <v>-3.8929543924163944E-2</v>
      </c>
      <c r="P58" t="s">
        <v>12</v>
      </c>
      <c r="Q58" s="1">
        <v>8.4257624161301115E-2</v>
      </c>
      <c r="R58" s="1">
        <v>0.64405985951239231</v>
      </c>
      <c r="S58" s="1">
        <v>0.29089301763982223</v>
      </c>
      <c r="T58" t="s">
        <v>47</v>
      </c>
      <c r="U58" s="1">
        <v>0.13971087895781398</v>
      </c>
      <c r="V58" s="1">
        <v>3.7332685154350287E-2</v>
      </c>
      <c r="W58" s="1">
        <v>0.34758454865904842</v>
      </c>
      <c r="X58" t="s">
        <v>10</v>
      </c>
      <c r="Y58" s="1">
        <v>0.10455735044505378</v>
      </c>
      <c r="Z58" s="1">
        <v>8.8626959303739206E-4</v>
      </c>
      <c r="AB58" t="s">
        <v>23</v>
      </c>
      <c r="AC58" s="21" t="s">
        <v>46</v>
      </c>
      <c r="AD58" s="1">
        <v>-0.11352485488832863</v>
      </c>
      <c r="AE58" t="s">
        <v>12</v>
      </c>
      <c r="AF58" s="1">
        <v>0.12737190755650529</v>
      </c>
      <c r="AG58" s="1">
        <v>0.37277551784931529</v>
      </c>
      <c r="AH58" s="1">
        <v>1.2351052273021794</v>
      </c>
      <c r="AI58" t="s">
        <v>10</v>
      </c>
      <c r="AJ58" s="1">
        <v>0.18115652763072723</v>
      </c>
      <c r="AK58" s="1">
        <v>9.2388319217207027E-12</v>
      </c>
      <c r="AL58" s="1">
        <v>0.55052091258901881</v>
      </c>
      <c r="AM58" t="s">
        <v>10</v>
      </c>
      <c r="AN58" s="1">
        <v>0.15027327698597687</v>
      </c>
      <c r="AO58" s="1">
        <v>2.488260881614579E-4</v>
      </c>
    </row>
    <row r="59" spans="2:41" x14ac:dyDescent="0.35">
      <c r="B59" t="s">
        <v>24</v>
      </c>
      <c r="C59" s="21"/>
      <c r="D59" s="1">
        <v>-6.6059614597253874E-2</v>
      </c>
      <c r="E59" t="s">
        <v>12</v>
      </c>
      <c r="F59" s="1">
        <v>6.2654232963361214E-2</v>
      </c>
      <c r="G59" s="1">
        <v>0.29172179861059977</v>
      </c>
      <c r="H59" s="1">
        <v>1.405134584875758E-2</v>
      </c>
      <c r="I59" t="s">
        <v>12</v>
      </c>
      <c r="J59" s="1">
        <v>7.780063642794989E-2</v>
      </c>
      <c r="K59" s="1">
        <v>0.85667599741992007</v>
      </c>
      <c r="M59" t="s">
        <v>24</v>
      </c>
      <c r="N59" s="21" t="s">
        <v>46</v>
      </c>
      <c r="O59" s="1">
        <v>9.9678329308268934E-2</v>
      </c>
      <c r="P59" t="s">
        <v>12</v>
      </c>
      <c r="Q59" s="1">
        <v>8.2932502099251501E-2</v>
      </c>
      <c r="R59" s="1">
        <v>0.2293940744764924</v>
      </c>
      <c r="S59" s="1">
        <v>2.8792362390115704E-3</v>
      </c>
      <c r="T59" t="s">
        <v>12</v>
      </c>
      <c r="U59" s="1">
        <v>0.14517059328917409</v>
      </c>
      <c r="V59" s="1">
        <v>0.98417621995252613</v>
      </c>
      <c r="W59" s="1">
        <v>3.3657845788813291E-2</v>
      </c>
      <c r="X59" t="s">
        <v>12</v>
      </c>
      <c r="Y59" s="1">
        <v>0.10292701783553154</v>
      </c>
      <c r="Z59" s="1">
        <v>0.74366266084348953</v>
      </c>
      <c r="AB59" t="s">
        <v>24</v>
      </c>
      <c r="AC59" s="21" t="s">
        <v>46</v>
      </c>
      <c r="AD59" s="1">
        <v>-1.9078287696623012E-2</v>
      </c>
      <c r="AE59" t="s">
        <v>12</v>
      </c>
      <c r="AF59" s="1">
        <v>0.129807434200683</v>
      </c>
      <c r="AG59" s="1">
        <v>0.88315272568145953</v>
      </c>
      <c r="AH59" s="1">
        <v>1.4611193260862305</v>
      </c>
      <c r="AI59" t="s">
        <v>10</v>
      </c>
      <c r="AJ59" s="1">
        <v>0.22644765007169071</v>
      </c>
      <c r="AK59" s="1">
        <v>1.101294611061121E-10</v>
      </c>
      <c r="AL59" s="1">
        <v>0.10855144811119734</v>
      </c>
      <c r="AM59" t="s">
        <v>12</v>
      </c>
      <c r="AN59" s="1">
        <v>0.15129171301744146</v>
      </c>
      <c r="AO59" s="1">
        <v>0.47306708772920603</v>
      </c>
    </row>
    <row r="60" spans="2:41" x14ac:dyDescent="0.35">
      <c r="B60" t="s">
        <v>25</v>
      </c>
      <c r="C60" s="21"/>
      <c r="D60" s="1">
        <v>2.0356243357877699E-2</v>
      </c>
      <c r="E60" t="s">
        <v>12</v>
      </c>
      <c r="F60" s="1">
        <v>6.4591219493709343E-2</v>
      </c>
      <c r="G60" s="1">
        <v>0.75264399906197932</v>
      </c>
      <c r="H60" s="1">
        <v>9.4699089772719847E-3</v>
      </c>
      <c r="I60" t="s">
        <v>12</v>
      </c>
      <c r="J60" s="1">
        <v>8.006556456665169E-2</v>
      </c>
      <c r="K60" s="1">
        <v>0.90584823823138949</v>
      </c>
      <c r="M60" t="s">
        <v>25</v>
      </c>
      <c r="N60" s="21" t="s">
        <v>46</v>
      </c>
      <c r="O60" s="1">
        <v>0.17660679081177047</v>
      </c>
      <c r="P60" t="s">
        <v>47</v>
      </c>
      <c r="Q60" s="1">
        <v>8.698417791209169E-2</v>
      </c>
      <c r="R60" s="1">
        <v>4.2322767496498992E-2</v>
      </c>
      <c r="S60" s="1">
        <v>0.34502457553934701</v>
      </c>
      <c r="T60" t="s">
        <v>10</v>
      </c>
      <c r="U60" s="1">
        <v>0.11671871833709149</v>
      </c>
      <c r="V60" s="1">
        <v>3.1162208157744509E-3</v>
      </c>
      <c r="W60" s="1">
        <v>6.5910284653273768E-2</v>
      </c>
      <c r="X60" t="s">
        <v>12</v>
      </c>
      <c r="Y60" s="1">
        <v>0.10771900330924916</v>
      </c>
      <c r="Z60" s="1">
        <v>0.54062218624174219</v>
      </c>
      <c r="AB60" t="s">
        <v>25</v>
      </c>
      <c r="AC60" s="21" t="s">
        <v>46</v>
      </c>
      <c r="AD60" s="1">
        <v>0.14858873041663573</v>
      </c>
      <c r="AE60" t="s">
        <v>12</v>
      </c>
      <c r="AF60" s="1">
        <v>0.13569462577406438</v>
      </c>
      <c r="AG60" s="1">
        <v>0.27350657893441355</v>
      </c>
      <c r="AH60" s="1">
        <v>1.6792271568105346</v>
      </c>
      <c r="AI60" t="s">
        <v>10</v>
      </c>
      <c r="AJ60" s="1">
        <v>0.26767997292108375</v>
      </c>
      <c r="AK60" s="1">
        <v>3.5355651739621408E-10</v>
      </c>
      <c r="AL60" s="1">
        <v>0.12476722713134453</v>
      </c>
      <c r="AM60" t="s">
        <v>12</v>
      </c>
      <c r="AN60" s="1">
        <v>0.15731745728038121</v>
      </c>
      <c r="AO60" s="1">
        <v>0.42772418531820788</v>
      </c>
    </row>
    <row r="61" spans="2:41" x14ac:dyDescent="0.35">
      <c r="B61" t="s">
        <v>90</v>
      </c>
      <c r="C61" s="21"/>
      <c r="D61" s="1">
        <v>0.29102171337303934</v>
      </c>
      <c r="E61" t="s">
        <v>10</v>
      </c>
      <c r="F61" s="1">
        <v>3.6423907633902498E-2</v>
      </c>
      <c r="G61" s="1">
        <v>1.3322676295501878E-15</v>
      </c>
      <c r="H61" s="1">
        <v>0.28527144773382584</v>
      </c>
      <c r="I61" t="s">
        <v>10</v>
      </c>
      <c r="J61" s="1">
        <v>4.6772693147977884E-2</v>
      </c>
      <c r="K61" s="1">
        <v>1.0666567629158408E-9</v>
      </c>
      <c r="M61" t="s">
        <v>90</v>
      </c>
      <c r="N61" s="21" t="s">
        <v>85</v>
      </c>
      <c r="O61" s="1">
        <v>-0.71970753347379524</v>
      </c>
      <c r="P61" t="s">
        <v>10</v>
      </c>
      <c r="Q61" s="1">
        <v>0.16518746574894019</v>
      </c>
      <c r="R61" s="1">
        <v>1.3190924385453329E-5</v>
      </c>
      <c r="S61" s="1">
        <v>1.793858797814246</v>
      </c>
      <c r="T61" t="s">
        <v>10</v>
      </c>
      <c r="U61" s="1">
        <v>0.11971900700149944</v>
      </c>
      <c r="V61" s="1">
        <v>0</v>
      </c>
      <c r="W61" s="1">
        <v>0.6230535641210273</v>
      </c>
      <c r="X61" t="s">
        <v>10</v>
      </c>
      <c r="Y61" s="1">
        <v>0.18065920830950516</v>
      </c>
      <c r="Z61" s="1">
        <v>5.6312876487463193E-4</v>
      </c>
      <c r="AB61" t="s">
        <v>90</v>
      </c>
      <c r="AC61" s="21" t="s">
        <v>85</v>
      </c>
      <c r="AD61" s="1">
        <v>-0.61713362451973186</v>
      </c>
      <c r="AE61" t="s">
        <v>10</v>
      </c>
      <c r="AF61" s="1">
        <v>0.15266199837089542</v>
      </c>
      <c r="AG61" s="1">
        <v>5.2888013156726643E-5</v>
      </c>
      <c r="AH61" s="1">
        <v>1.808139907848064</v>
      </c>
      <c r="AI61" t="s">
        <v>10</v>
      </c>
      <c r="AJ61" s="1">
        <v>7.9129472179615121E-2</v>
      </c>
      <c r="AK61" s="1">
        <v>0</v>
      </c>
      <c r="AL61" s="1">
        <v>0.64780520353147708</v>
      </c>
      <c r="AM61" t="s">
        <v>10</v>
      </c>
      <c r="AN61" s="1">
        <v>0.15353240182099362</v>
      </c>
      <c r="AO61" s="1">
        <v>2.4501995545822552E-5</v>
      </c>
    </row>
    <row r="62" spans="2:41" x14ac:dyDescent="0.35">
      <c r="C62" s="21"/>
      <c r="D62" s="1"/>
      <c r="F62" s="1"/>
      <c r="G62" s="1"/>
      <c r="H62" s="1"/>
      <c r="J62" s="1"/>
      <c r="K62" s="1"/>
      <c r="N62" s="21"/>
      <c r="O62" s="1"/>
      <c r="Q62" s="1"/>
      <c r="R62" s="1"/>
      <c r="S62" s="1"/>
      <c r="U62" s="1"/>
      <c r="V62" s="1"/>
      <c r="W62" s="1"/>
      <c r="Y62" s="1"/>
      <c r="Z62" s="1"/>
      <c r="AC62" s="21"/>
      <c r="AD62" s="1"/>
      <c r="AF62" s="1"/>
      <c r="AG62" s="1"/>
      <c r="AH62" s="1"/>
      <c r="AJ62" s="1"/>
      <c r="AK62" s="1"/>
      <c r="AL62" s="1"/>
      <c r="AN62" s="1"/>
      <c r="AO62" s="1"/>
    </row>
    <row r="63" spans="2:41" x14ac:dyDescent="0.35">
      <c r="B63" t="s">
        <v>26</v>
      </c>
      <c r="C63" s="6"/>
      <c r="D63" s="1"/>
      <c r="F63" s="1"/>
      <c r="G63" s="1"/>
      <c r="H63" s="1"/>
      <c r="J63" s="1"/>
      <c r="K63" s="1"/>
      <c r="M63" t="s">
        <v>26</v>
      </c>
      <c r="N63" s="6"/>
      <c r="O63" s="1"/>
      <c r="Q63" s="1"/>
      <c r="R63" s="1"/>
      <c r="S63" s="1"/>
      <c r="U63" s="1"/>
      <c r="V63" s="1"/>
      <c r="W63" s="1"/>
      <c r="Y63" s="1"/>
      <c r="Z63" s="1"/>
      <c r="AB63" t="s">
        <v>26</v>
      </c>
      <c r="AC63" s="6"/>
      <c r="AD63" s="1"/>
      <c r="AF63" s="1"/>
      <c r="AG63" s="1"/>
      <c r="AH63" s="1"/>
      <c r="AJ63" s="1"/>
      <c r="AK63" s="1"/>
      <c r="AL63" s="1"/>
      <c r="AN63" s="1"/>
      <c r="AO63" s="1"/>
    </row>
    <row r="64" spans="2:41" x14ac:dyDescent="0.35">
      <c r="B64" t="s">
        <v>27</v>
      </c>
      <c r="C64" s="58">
        <v>-9751.5336420698895</v>
      </c>
      <c r="D64" s="59"/>
      <c r="F64" s="1"/>
      <c r="G64" s="1"/>
      <c r="H64" s="1"/>
      <c r="J64" s="1"/>
      <c r="K64" s="1"/>
      <c r="M64" t="s">
        <v>27</v>
      </c>
      <c r="N64" s="58">
        <v>-7329.7568136445834</v>
      </c>
      <c r="O64" s="59"/>
      <c r="Q64" s="1"/>
      <c r="R64" s="1"/>
      <c r="S64" s="1"/>
      <c r="U64" s="1"/>
      <c r="V64" s="1"/>
      <c r="W64" s="1"/>
      <c r="Y64" s="1"/>
      <c r="Z64" s="1"/>
      <c r="AB64" t="s">
        <v>27</v>
      </c>
      <c r="AC64" s="58">
        <v>-7172.356345686585</v>
      </c>
      <c r="AD64" s="59"/>
      <c r="AF64" s="1"/>
      <c r="AG64" s="1"/>
      <c r="AH64" s="1"/>
      <c r="AJ64" s="1"/>
      <c r="AK64" s="1"/>
      <c r="AL64" s="1"/>
      <c r="AN64" s="1"/>
      <c r="AO64" s="1"/>
    </row>
    <row r="65" spans="1:41" x14ac:dyDescent="0.35">
      <c r="B65" t="s">
        <v>28</v>
      </c>
      <c r="C65" s="58">
        <v>-10141.252193572494</v>
      </c>
      <c r="D65" s="59"/>
      <c r="F65" s="1"/>
      <c r="G65" s="1"/>
      <c r="H65" s="1"/>
      <c r="J65" s="1"/>
      <c r="K65" s="1"/>
      <c r="M65" t="s">
        <v>28</v>
      </c>
      <c r="N65" s="58">
        <v>-10141.252193572494</v>
      </c>
      <c r="O65" s="59"/>
      <c r="Q65" s="1"/>
      <c r="R65" s="1"/>
      <c r="S65" s="1"/>
      <c r="U65" s="1"/>
      <c r="V65" s="1"/>
      <c r="W65" s="1"/>
      <c r="Y65" s="1"/>
      <c r="Z65" s="1"/>
      <c r="AB65" t="s">
        <v>28</v>
      </c>
      <c r="AC65" s="58">
        <v>-10141.252193572494</v>
      </c>
      <c r="AD65" s="59"/>
      <c r="AF65" s="1"/>
      <c r="AG65" s="1"/>
      <c r="AH65" s="1"/>
      <c r="AJ65" s="1"/>
      <c r="AK65" s="1"/>
      <c r="AL65" s="1"/>
      <c r="AN65" s="1"/>
      <c r="AO65" s="1"/>
    </row>
    <row r="66" spans="1:41" x14ac:dyDescent="0.35">
      <c r="B66" t="s">
        <v>29</v>
      </c>
      <c r="C66" s="60">
        <v>3.8429036578895848E-2</v>
      </c>
      <c r="D66" s="61"/>
      <c r="F66" s="1"/>
      <c r="G66" s="1"/>
      <c r="H66" s="1"/>
      <c r="J66" s="1"/>
      <c r="K66" s="1"/>
      <c r="M66" t="s">
        <v>29</v>
      </c>
      <c r="N66" s="60">
        <v>0.27723355324008525</v>
      </c>
      <c r="O66" s="61"/>
      <c r="Q66" s="1"/>
      <c r="R66" s="1"/>
      <c r="S66" s="1"/>
      <c r="U66" s="1"/>
      <c r="V66" s="1"/>
      <c r="W66" s="1"/>
      <c r="Y66" s="1"/>
      <c r="Z66" s="1"/>
      <c r="AB66" t="s">
        <v>29</v>
      </c>
      <c r="AC66" s="60">
        <v>0.29275436516287301</v>
      </c>
      <c r="AD66" s="61"/>
      <c r="AF66" s="1"/>
      <c r="AG66" s="1"/>
      <c r="AH66" s="1"/>
      <c r="AJ66" s="1"/>
      <c r="AK66" s="1"/>
      <c r="AL66" s="1"/>
      <c r="AN66" s="1"/>
      <c r="AO66" s="1"/>
    </row>
    <row r="67" spans="1:41" x14ac:dyDescent="0.35">
      <c r="B67" t="s">
        <v>30</v>
      </c>
      <c r="C67" s="60">
        <v>0.36769924581230568</v>
      </c>
      <c r="D67" s="61"/>
      <c r="F67" s="1"/>
      <c r="G67" s="1"/>
      <c r="H67" s="1"/>
      <c r="J67" s="1"/>
      <c r="K67" s="1"/>
      <c r="M67" t="s">
        <v>30</v>
      </c>
      <c r="N67" s="60">
        <v>0.48108043776326542</v>
      </c>
      <c r="O67" s="61"/>
      <c r="Q67" s="1"/>
      <c r="R67" s="1"/>
      <c r="S67" s="1"/>
      <c r="U67" s="1"/>
      <c r="V67" s="1"/>
      <c r="W67" s="1"/>
      <c r="Y67" s="1"/>
      <c r="Z67" s="1"/>
      <c r="AB67" t="s">
        <v>30</v>
      </c>
      <c r="AC67" s="60">
        <v>0.48862114528817546</v>
      </c>
      <c r="AD67" s="61"/>
      <c r="AF67" s="1"/>
      <c r="AG67" s="1"/>
      <c r="AH67" s="1"/>
      <c r="AJ67" s="1"/>
      <c r="AK67" s="1"/>
      <c r="AL67" s="1"/>
      <c r="AN67" s="1"/>
      <c r="AO67" s="1"/>
    </row>
    <row r="68" spans="1:41" x14ac:dyDescent="0.35">
      <c r="B68" t="s">
        <v>106</v>
      </c>
      <c r="C68" s="60">
        <v>2.0627443361598248</v>
      </c>
      <c r="D68" s="61"/>
      <c r="F68" s="1"/>
      <c r="G68" s="1"/>
      <c r="H68" s="1"/>
      <c r="J68" s="1"/>
      <c r="K68" s="1"/>
      <c r="M68" t="s">
        <v>106</v>
      </c>
      <c r="N68" s="60">
        <v>1.5551996654670146</v>
      </c>
      <c r="O68" s="61"/>
      <c r="Q68" s="1"/>
      <c r="R68" s="1"/>
      <c r="S68" s="1"/>
      <c r="U68" s="1"/>
      <c r="V68" s="1"/>
      <c r="W68" s="1"/>
      <c r="Y68" s="1"/>
      <c r="Z68" s="1"/>
      <c r="AB68" t="s">
        <v>106</v>
      </c>
      <c r="AC68" s="60">
        <v>1.544149376990001</v>
      </c>
      <c r="AD68" s="61"/>
      <c r="AF68" s="1"/>
      <c r="AG68" s="1"/>
      <c r="AH68" s="1"/>
      <c r="AJ68" s="1"/>
      <c r="AK68" s="1"/>
      <c r="AL68" s="1"/>
      <c r="AN68" s="1"/>
      <c r="AO68" s="1"/>
    </row>
    <row r="69" spans="1:41" x14ac:dyDescent="0.35">
      <c r="B69" t="s">
        <v>107</v>
      </c>
      <c r="C69" s="60">
        <v>2.08538466127745</v>
      </c>
      <c r="D69" s="61"/>
      <c r="F69" s="1"/>
      <c r="G69" s="1"/>
      <c r="H69" s="1"/>
      <c r="J69" s="1"/>
      <c r="K69" s="1"/>
      <c r="M69" t="s">
        <v>107</v>
      </c>
      <c r="N69" s="60">
        <v>1.5891601531434527</v>
      </c>
      <c r="O69" s="61"/>
      <c r="Q69" s="1"/>
      <c r="R69" s="1"/>
      <c r="S69" s="1"/>
      <c r="U69" s="1"/>
      <c r="V69" s="1"/>
      <c r="W69" s="1"/>
      <c r="Y69" s="1"/>
      <c r="Z69" s="1"/>
      <c r="AB69" t="s">
        <v>107</v>
      </c>
      <c r="AC69" s="60">
        <v>1.657351002578128</v>
      </c>
      <c r="AD69" s="61"/>
      <c r="AF69" s="1"/>
      <c r="AG69" s="1"/>
      <c r="AH69" s="1"/>
      <c r="AJ69" s="1"/>
      <c r="AK69" s="1"/>
      <c r="AL69" s="1"/>
      <c r="AN69" s="1"/>
      <c r="AO69" s="1"/>
    </row>
    <row r="70" spans="1:41" x14ac:dyDescent="0.35">
      <c r="B70" s="25" t="s">
        <v>33</v>
      </c>
      <c r="C70" s="56">
        <v>9484</v>
      </c>
      <c r="D70" s="57"/>
      <c r="F70" s="1"/>
      <c r="G70" s="1"/>
      <c r="H70" s="1"/>
      <c r="J70" s="1"/>
      <c r="K70" s="1"/>
      <c r="M70" s="25" t="s">
        <v>33</v>
      </c>
      <c r="N70" s="56">
        <v>9484</v>
      </c>
      <c r="O70" s="57"/>
      <c r="Q70" s="1"/>
      <c r="R70" s="1"/>
      <c r="S70" s="1"/>
      <c r="U70" s="1"/>
      <c r="V70" s="1"/>
      <c r="W70" s="1"/>
      <c r="Y70" s="1"/>
      <c r="Z70" s="1"/>
      <c r="AB70" s="25" t="s">
        <v>33</v>
      </c>
      <c r="AC70" s="56">
        <v>9484</v>
      </c>
      <c r="AD70" s="57"/>
      <c r="AF70" s="1"/>
      <c r="AG70" s="1"/>
      <c r="AH70" s="1"/>
      <c r="AJ70" s="1"/>
      <c r="AK70" s="1"/>
      <c r="AL70" s="1"/>
      <c r="AN70" s="1"/>
      <c r="AO70" s="1"/>
    </row>
    <row r="71" spans="1:41" x14ac:dyDescent="0.35">
      <c r="B71" s="25" t="s">
        <v>34</v>
      </c>
      <c r="C71" s="56">
        <v>1608</v>
      </c>
      <c r="D71" s="57"/>
      <c r="F71" s="1"/>
      <c r="G71" s="1"/>
      <c r="H71" s="1"/>
      <c r="J71" s="1"/>
      <c r="K71" s="1"/>
      <c r="M71" s="25" t="s">
        <v>34</v>
      </c>
      <c r="N71" s="56">
        <v>1608</v>
      </c>
      <c r="O71" s="57"/>
      <c r="Q71" s="1"/>
      <c r="R71" s="1"/>
      <c r="S71" s="1"/>
      <c r="U71" s="1"/>
      <c r="V71" s="1"/>
      <c r="W71" s="1"/>
      <c r="Y71" s="1"/>
      <c r="Z71" s="1"/>
      <c r="AB71" s="25" t="s">
        <v>34</v>
      </c>
      <c r="AC71" s="56">
        <v>1608</v>
      </c>
      <c r="AD71" s="57"/>
      <c r="AF71" s="1"/>
      <c r="AG71" s="1"/>
      <c r="AH71" s="1"/>
      <c r="AJ71" s="1"/>
      <c r="AK71" s="1"/>
      <c r="AL71" s="1"/>
      <c r="AN71" s="1"/>
      <c r="AO71" s="1"/>
    </row>
    <row r="72" spans="1:41" x14ac:dyDescent="0.35">
      <c r="B72" s="25" t="s">
        <v>35</v>
      </c>
      <c r="C72" s="56">
        <v>30</v>
      </c>
      <c r="D72" s="57"/>
      <c r="F72" s="1"/>
      <c r="G72" s="1"/>
      <c r="H72" s="1"/>
      <c r="J72" s="1"/>
      <c r="K72" s="1"/>
      <c r="M72" s="25" t="s">
        <v>35</v>
      </c>
      <c r="N72" s="56">
        <v>45</v>
      </c>
      <c r="O72" s="57"/>
      <c r="Q72" s="1"/>
      <c r="R72" s="1"/>
      <c r="S72" s="1"/>
      <c r="U72" s="1"/>
      <c r="V72" s="1"/>
      <c r="W72" s="1"/>
      <c r="Y72" s="1"/>
      <c r="Z72" s="1"/>
      <c r="AB72" s="25" t="s">
        <v>35</v>
      </c>
      <c r="AC72" s="56">
        <v>150</v>
      </c>
      <c r="AD72" s="57"/>
      <c r="AF72" s="1"/>
      <c r="AG72" s="1"/>
      <c r="AH72" s="1"/>
      <c r="AJ72" s="1"/>
      <c r="AK72" s="1"/>
      <c r="AL72" s="1"/>
      <c r="AN72" s="1"/>
      <c r="AO72" s="1"/>
    </row>
    <row r="73" spans="1:41" x14ac:dyDescent="0.35">
      <c r="B73" t="s">
        <v>84</v>
      </c>
      <c r="C73" s="6"/>
      <c r="D73" s="1"/>
      <c r="F73" s="1"/>
      <c r="G73" s="1"/>
      <c r="H73" s="1"/>
      <c r="J73" s="1"/>
      <c r="K73" s="1"/>
      <c r="N73" s="6"/>
      <c r="O73" s="1"/>
      <c r="Q73" s="1"/>
      <c r="R73" s="1"/>
      <c r="S73" s="1"/>
      <c r="U73" s="1"/>
      <c r="V73" s="1"/>
      <c r="W73" s="1"/>
      <c r="Y73" s="1"/>
      <c r="Z73" s="1"/>
      <c r="AC73" s="6"/>
      <c r="AD73" s="1"/>
      <c r="AF73" s="1"/>
      <c r="AG73" s="1"/>
      <c r="AH73" s="1"/>
      <c r="AJ73" s="1"/>
      <c r="AK73" s="1"/>
      <c r="AL73" s="1"/>
      <c r="AN73" s="1"/>
      <c r="AO73" s="1"/>
    </row>
    <row r="74" spans="1:41" x14ac:dyDescent="0.35">
      <c r="B74" t="s">
        <v>36</v>
      </c>
      <c r="C74" s="2" t="s">
        <v>37</v>
      </c>
      <c r="D74" s="1"/>
      <c r="F74" s="1"/>
      <c r="G74" s="1"/>
      <c r="H74" s="1"/>
      <c r="J74" s="1"/>
      <c r="K74" s="1"/>
      <c r="M74" t="s">
        <v>36</v>
      </c>
      <c r="N74" s="2" t="s">
        <v>86</v>
      </c>
      <c r="O74" s="1"/>
      <c r="Q74" s="1"/>
      <c r="R74" s="1"/>
      <c r="S74" s="1"/>
      <c r="U74" s="1"/>
      <c r="V74" s="1"/>
      <c r="W74" s="1"/>
      <c r="Y74" s="1"/>
      <c r="Z74" s="1"/>
      <c r="AB74" t="s">
        <v>36</v>
      </c>
      <c r="AC74" s="2" t="s">
        <v>86</v>
      </c>
      <c r="AD74" s="1"/>
      <c r="AF74" s="1"/>
      <c r="AG74" s="1"/>
      <c r="AH74" s="1"/>
      <c r="AJ74" s="1"/>
      <c r="AK74" s="1"/>
      <c r="AL74" s="1"/>
      <c r="AN74" s="1"/>
      <c r="AO74" s="1"/>
    </row>
    <row r="75" spans="1:41" x14ac:dyDescent="0.35">
      <c r="B75" t="s">
        <v>38</v>
      </c>
      <c r="C75" s="2" t="s">
        <v>39</v>
      </c>
      <c r="D75" s="1"/>
      <c r="F75" s="1"/>
      <c r="G75" s="1"/>
      <c r="H75" s="1"/>
      <c r="J75" s="1"/>
      <c r="K75" s="1"/>
      <c r="M75" t="s">
        <v>48</v>
      </c>
      <c r="N75" s="2" t="s">
        <v>49</v>
      </c>
      <c r="O75" s="1"/>
      <c r="Q75" s="1"/>
      <c r="R75" s="1"/>
      <c r="S75" s="1"/>
      <c r="U75" s="1"/>
      <c r="V75" s="1"/>
      <c r="W75" s="1"/>
      <c r="Y75" s="1"/>
      <c r="Z75" s="1"/>
      <c r="AB75" t="s">
        <v>48</v>
      </c>
      <c r="AC75" s="2" t="s">
        <v>49</v>
      </c>
      <c r="AD75" s="1"/>
      <c r="AF75" s="1"/>
      <c r="AG75" s="1"/>
      <c r="AH75" s="1"/>
      <c r="AJ75" s="1"/>
      <c r="AK75" s="1"/>
      <c r="AL75" s="1"/>
      <c r="AN75" s="1"/>
      <c r="AO75" s="1"/>
    </row>
    <row r="76" spans="1:41" x14ac:dyDescent="0.35">
      <c r="B76" t="s">
        <v>40</v>
      </c>
      <c r="C76" s="2" t="s">
        <v>41</v>
      </c>
      <c r="D76" s="1"/>
      <c r="F76" s="1"/>
      <c r="G76" s="1"/>
      <c r="H76" s="1"/>
      <c r="J76" s="1"/>
      <c r="K76" s="1"/>
      <c r="M76" t="s">
        <v>38</v>
      </c>
      <c r="N76" s="2" t="s">
        <v>39</v>
      </c>
      <c r="O76" s="1"/>
      <c r="Q76" s="1"/>
      <c r="R76" s="1"/>
      <c r="S76" s="1"/>
      <c r="U76" s="1"/>
      <c r="V76" s="1"/>
      <c r="W76" s="1"/>
      <c r="Y76" s="1"/>
      <c r="Z76" s="1"/>
      <c r="AB76" t="s">
        <v>38</v>
      </c>
      <c r="AC76" s="2" t="s">
        <v>39</v>
      </c>
      <c r="AD76" s="1"/>
      <c r="AF76" s="1"/>
      <c r="AG76" s="1"/>
      <c r="AH76" s="1"/>
      <c r="AJ76" s="1"/>
      <c r="AK76" s="1"/>
      <c r="AL76" s="1"/>
      <c r="AN76" s="1"/>
      <c r="AO76" s="1"/>
    </row>
    <row r="77" spans="1:41" x14ac:dyDescent="0.35">
      <c r="B77" t="s">
        <v>42</v>
      </c>
      <c r="C77" s="2" t="s">
        <v>43</v>
      </c>
      <c r="D77" s="1"/>
      <c r="F77" s="1"/>
      <c r="G77" s="1"/>
      <c r="H77" s="1"/>
      <c r="J77" s="1"/>
      <c r="K77" s="1"/>
      <c r="M77" t="s">
        <v>40</v>
      </c>
      <c r="N77" s="2" t="s">
        <v>41</v>
      </c>
      <c r="O77" s="1"/>
      <c r="Q77" s="1"/>
      <c r="R77" s="1"/>
      <c r="S77" s="1"/>
      <c r="U77" s="1"/>
      <c r="V77" s="1"/>
      <c r="W77" s="1"/>
      <c r="Y77" s="1"/>
      <c r="Z77" s="1"/>
      <c r="AB77" t="s">
        <v>40</v>
      </c>
      <c r="AC77" s="2" t="s">
        <v>41</v>
      </c>
      <c r="AD77" s="1"/>
      <c r="AF77" s="1"/>
      <c r="AG77" s="1"/>
      <c r="AH77" s="1"/>
      <c r="AJ77" s="1"/>
      <c r="AK77" s="1"/>
      <c r="AL77" s="1"/>
      <c r="AN77" s="1"/>
      <c r="AO77" s="1"/>
    </row>
    <row r="78" spans="1:41" x14ac:dyDescent="0.35">
      <c r="M78" t="s">
        <v>42</v>
      </c>
      <c r="N78" s="2" t="s">
        <v>43</v>
      </c>
      <c r="O78" s="1"/>
      <c r="Q78" s="1"/>
      <c r="R78" s="1"/>
      <c r="S78" s="1"/>
      <c r="U78" s="1"/>
      <c r="V78" s="1"/>
      <c r="W78" s="1"/>
      <c r="Y78" s="1"/>
      <c r="Z78" s="1"/>
      <c r="AB78" t="s">
        <v>42</v>
      </c>
      <c r="AC78" s="2" t="s">
        <v>43</v>
      </c>
      <c r="AD78" s="1"/>
      <c r="AF78" s="1"/>
      <c r="AG78" s="1"/>
      <c r="AH78" s="1"/>
      <c r="AJ78" s="1"/>
      <c r="AK78" s="1"/>
      <c r="AL78" s="1"/>
      <c r="AN78" s="1"/>
      <c r="AO78" s="1"/>
    </row>
    <row r="80" spans="1:41" x14ac:dyDescent="0.35">
      <c r="A80" s="12" t="s">
        <v>95</v>
      </c>
    </row>
    <row r="81" spans="2:41" x14ac:dyDescent="0.35">
      <c r="B81" t="s">
        <v>108</v>
      </c>
      <c r="M81" t="s">
        <v>44</v>
      </c>
      <c r="N81" t="s">
        <v>1</v>
      </c>
      <c r="O81" s="1"/>
      <c r="Q81" s="1"/>
      <c r="R81" s="1"/>
      <c r="S81" s="1" t="s">
        <v>84</v>
      </c>
      <c r="U81" s="1"/>
      <c r="V81" s="1"/>
      <c r="W81" s="1"/>
      <c r="Y81" s="1"/>
      <c r="Z81" s="1"/>
      <c r="AB81" t="s">
        <v>50</v>
      </c>
      <c r="AC81" t="s">
        <v>1</v>
      </c>
      <c r="AD81" s="1"/>
      <c r="AF81" s="1"/>
      <c r="AG81" s="1"/>
      <c r="AH81" s="1" t="s">
        <v>84</v>
      </c>
      <c r="AJ81" s="1"/>
      <c r="AK81" s="1"/>
      <c r="AL81" s="1"/>
      <c r="AN81" s="1"/>
      <c r="AO81" s="1"/>
    </row>
    <row r="82" spans="2:41" x14ac:dyDescent="0.35">
      <c r="N82" s="21"/>
      <c r="O82" s="1"/>
      <c r="Q82" s="1"/>
      <c r="R82" s="1"/>
      <c r="S82" s="1"/>
      <c r="U82" s="1"/>
      <c r="V82" s="1"/>
      <c r="W82" s="1" t="s">
        <v>92</v>
      </c>
      <c r="Y82" s="1"/>
      <c r="Z82" s="1"/>
      <c r="AC82" s="21"/>
      <c r="AD82" s="1"/>
      <c r="AF82" s="1"/>
      <c r="AG82" s="1"/>
      <c r="AH82" s="1"/>
      <c r="AJ82" s="1"/>
      <c r="AK82" s="1"/>
      <c r="AL82" s="1" t="s">
        <v>92</v>
      </c>
      <c r="AN82" s="1"/>
      <c r="AO82" s="1"/>
    </row>
    <row r="83" spans="2:41" x14ac:dyDescent="0.35">
      <c r="N83" s="21"/>
      <c r="O83" s="1" t="s">
        <v>2</v>
      </c>
      <c r="Q83" s="1"/>
      <c r="R83" s="1"/>
      <c r="S83" s="1" t="s">
        <v>45</v>
      </c>
      <c r="U83" s="1"/>
      <c r="V83" s="1"/>
      <c r="W83" s="1" t="s">
        <v>52</v>
      </c>
      <c r="Y83" s="1"/>
      <c r="Z83" s="1"/>
      <c r="AC83" s="21"/>
      <c r="AD83" s="1" t="s">
        <v>2</v>
      </c>
      <c r="AF83" s="1"/>
      <c r="AG83" s="1"/>
      <c r="AH83" s="1" t="s">
        <v>45</v>
      </c>
      <c r="AJ83" s="1"/>
      <c r="AK83" s="1"/>
      <c r="AL83" s="1" t="s">
        <v>52</v>
      </c>
      <c r="AN83" s="1"/>
      <c r="AO83" s="1"/>
    </row>
    <row r="84" spans="2:41" x14ac:dyDescent="0.35">
      <c r="M84" s="2" t="s">
        <v>3</v>
      </c>
      <c r="N84" s="21" t="s">
        <v>4</v>
      </c>
      <c r="O84" s="3" t="s">
        <v>5</v>
      </c>
      <c r="P84" s="21" t="s">
        <v>6</v>
      </c>
      <c r="Q84" s="3" t="s">
        <v>7</v>
      </c>
      <c r="R84" s="3" t="s">
        <v>8</v>
      </c>
      <c r="S84" s="3" t="s">
        <v>5</v>
      </c>
      <c r="T84" s="21" t="s">
        <v>6</v>
      </c>
      <c r="U84" s="3" t="s">
        <v>7</v>
      </c>
      <c r="V84" s="3" t="s">
        <v>8</v>
      </c>
      <c r="W84" s="3" t="s">
        <v>5</v>
      </c>
      <c r="X84" s="21" t="s">
        <v>6</v>
      </c>
      <c r="Y84" s="3" t="s">
        <v>7</v>
      </c>
      <c r="Z84" s="3" t="s">
        <v>8</v>
      </c>
      <c r="AB84" s="2" t="s">
        <v>3</v>
      </c>
      <c r="AC84" s="21" t="s">
        <v>4</v>
      </c>
      <c r="AD84" s="3" t="s">
        <v>5</v>
      </c>
      <c r="AE84" s="21" t="s">
        <v>6</v>
      </c>
      <c r="AF84" s="3" t="s">
        <v>7</v>
      </c>
      <c r="AG84" s="3" t="s">
        <v>8</v>
      </c>
      <c r="AH84" s="3" t="s">
        <v>5</v>
      </c>
      <c r="AI84" s="21" t="s">
        <v>6</v>
      </c>
      <c r="AJ84" s="3" t="s">
        <v>7</v>
      </c>
      <c r="AK84" s="3" t="s">
        <v>8</v>
      </c>
      <c r="AL84" s="3" t="s">
        <v>5</v>
      </c>
      <c r="AM84" s="21" t="s">
        <v>6</v>
      </c>
      <c r="AN84" s="3" t="s">
        <v>7</v>
      </c>
      <c r="AO84" s="3" t="s">
        <v>8</v>
      </c>
    </row>
    <row r="85" spans="2:41" x14ac:dyDescent="0.35">
      <c r="M85" t="s">
        <v>9</v>
      </c>
      <c r="N85" s="21" t="s">
        <v>46</v>
      </c>
      <c r="O85" s="1">
        <v>-2.6791219460550439</v>
      </c>
      <c r="P85" t="s">
        <v>10</v>
      </c>
      <c r="Q85" s="1">
        <v>0.45683472271713171</v>
      </c>
      <c r="R85" s="1">
        <v>4.5040067231383318E-9</v>
      </c>
      <c r="S85" s="1">
        <v>6.670492953652194</v>
      </c>
      <c r="T85" t="s">
        <v>10</v>
      </c>
      <c r="U85" s="1">
        <v>0.53307592210575816</v>
      </c>
      <c r="V85" s="1">
        <v>0</v>
      </c>
      <c r="W85" s="1">
        <v>-3.5795054762858629</v>
      </c>
      <c r="X85" t="s">
        <v>10</v>
      </c>
      <c r="Y85" s="1">
        <v>0.62268247670271326</v>
      </c>
      <c r="Z85" s="1">
        <v>9.0025600307797049E-9</v>
      </c>
      <c r="AB85" t="s">
        <v>9</v>
      </c>
      <c r="AC85" s="21" t="s">
        <v>46</v>
      </c>
      <c r="AD85" s="1">
        <v>-3.1538439790052815</v>
      </c>
      <c r="AE85" t="s">
        <v>10</v>
      </c>
      <c r="AF85" s="1">
        <v>0.51117166937519465</v>
      </c>
      <c r="AG85" s="1">
        <v>6.8362027150214999E-10</v>
      </c>
      <c r="AH85" s="1">
        <v>6.2380364810058628</v>
      </c>
      <c r="AI85" t="s">
        <v>10</v>
      </c>
      <c r="AJ85" s="1">
        <v>0.63123508941548212</v>
      </c>
      <c r="AK85" s="1">
        <v>0</v>
      </c>
      <c r="AL85" s="1">
        <v>-3.3454483204036438</v>
      </c>
      <c r="AM85" t="s">
        <v>10</v>
      </c>
      <c r="AN85" s="1">
        <v>0.64964345011040803</v>
      </c>
      <c r="AO85" s="1">
        <v>2.6094744742799492E-7</v>
      </c>
    </row>
    <row r="86" spans="2:41" x14ac:dyDescent="0.35">
      <c r="M86" t="s">
        <v>11</v>
      </c>
      <c r="N86" s="21" t="s">
        <v>46</v>
      </c>
      <c r="O86" s="1">
        <v>6.839887020514468E-2</v>
      </c>
      <c r="P86" t="s">
        <v>12</v>
      </c>
      <c r="Q86" s="1">
        <v>0.10009735322799931</v>
      </c>
      <c r="R86" s="1">
        <v>0.49440247023327544</v>
      </c>
      <c r="S86" s="1">
        <v>4.4988086002520938E-2</v>
      </c>
      <c r="T86" t="s">
        <v>12</v>
      </c>
      <c r="U86" s="1">
        <v>0.42659028904654878</v>
      </c>
      <c r="V86" s="1">
        <v>0.91601104245778586</v>
      </c>
      <c r="W86" s="1">
        <v>-3.8833289264781083E-3</v>
      </c>
      <c r="X86" t="s">
        <v>12</v>
      </c>
      <c r="Y86" s="1">
        <v>0.12951835708681841</v>
      </c>
      <c r="Z86" s="1">
        <v>0.97608073410314922</v>
      </c>
      <c r="AB86" t="s">
        <v>11</v>
      </c>
      <c r="AC86" s="21" t="s">
        <v>46</v>
      </c>
      <c r="AD86" s="1">
        <v>-4.43418310070431E-2</v>
      </c>
      <c r="AE86" t="s">
        <v>12</v>
      </c>
      <c r="AF86" s="1">
        <v>0.14901789957444087</v>
      </c>
      <c r="AG86" s="1">
        <v>0.76603867568695327</v>
      </c>
      <c r="AH86" s="1">
        <v>1.0909923311373089</v>
      </c>
      <c r="AI86" t="s">
        <v>10</v>
      </c>
      <c r="AJ86" s="1">
        <v>0.18392767819803046</v>
      </c>
      <c r="AK86" s="1">
        <v>2.999280601656551E-9</v>
      </c>
      <c r="AL86" s="1">
        <v>-2.139944378698428E-2</v>
      </c>
      <c r="AM86" t="s">
        <v>12</v>
      </c>
      <c r="AN86" s="1">
        <v>0.17918697192492725</v>
      </c>
      <c r="AO86" s="1">
        <v>0.90493848052734216</v>
      </c>
    </row>
    <row r="87" spans="2:41" x14ac:dyDescent="0.35">
      <c r="M87" t="s">
        <v>13</v>
      </c>
      <c r="N87" s="21" t="s">
        <v>46</v>
      </c>
      <c r="O87" s="1">
        <v>5.9330734297211848E-2</v>
      </c>
      <c r="P87" t="s">
        <v>12</v>
      </c>
      <c r="Q87" s="1">
        <v>0.1082105166539659</v>
      </c>
      <c r="R87" s="1">
        <v>0.58349285537936724</v>
      </c>
      <c r="S87" s="1">
        <v>0.40982380255747847</v>
      </c>
      <c r="T87" t="s">
        <v>10</v>
      </c>
      <c r="U87" s="1">
        <v>0.12483353695663564</v>
      </c>
      <c r="V87" s="1">
        <v>1.0272238187958305E-3</v>
      </c>
      <c r="W87" s="1">
        <v>-2.3497278340641314E-2</v>
      </c>
      <c r="X87" t="s">
        <v>12</v>
      </c>
      <c r="Y87" s="1">
        <v>0.13897954951371763</v>
      </c>
      <c r="Z87" s="1">
        <v>0.86574154831489447</v>
      </c>
      <c r="AB87" t="s">
        <v>13</v>
      </c>
      <c r="AC87" s="21" t="s">
        <v>46</v>
      </c>
      <c r="AD87" s="1">
        <v>-8.4234415851104152E-2</v>
      </c>
      <c r="AE87" t="s">
        <v>12</v>
      </c>
      <c r="AF87" s="1">
        <v>0.15719126391292046</v>
      </c>
      <c r="AG87" s="1">
        <v>0.59204693406466524</v>
      </c>
      <c r="AH87" s="1">
        <v>0.56713911046202214</v>
      </c>
      <c r="AI87" t="s">
        <v>10</v>
      </c>
      <c r="AJ87" s="1">
        <v>0.18501039183503837</v>
      </c>
      <c r="AK87" s="1">
        <v>2.1734662394969906E-3</v>
      </c>
      <c r="AL87" s="1">
        <v>6.0678472940608602E-2</v>
      </c>
      <c r="AM87" t="s">
        <v>12</v>
      </c>
      <c r="AN87" s="1">
        <v>0.18219717599451152</v>
      </c>
      <c r="AO87" s="1">
        <v>0.73910605541018515</v>
      </c>
    </row>
    <row r="88" spans="2:41" x14ac:dyDescent="0.35">
      <c r="M88" t="s">
        <v>14</v>
      </c>
      <c r="N88" s="21" t="s">
        <v>46</v>
      </c>
      <c r="O88" s="1">
        <v>0.32417306341413993</v>
      </c>
      <c r="P88" t="s">
        <v>10</v>
      </c>
      <c r="Q88" s="1">
        <v>9.7524617944046765E-2</v>
      </c>
      <c r="R88" s="1">
        <v>8.8732171943295413E-4</v>
      </c>
      <c r="S88" s="1">
        <v>2.7432983068951814E-2</v>
      </c>
      <c r="T88" t="s">
        <v>12</v>
      </c>
      <c r="U88" s="1">
        <v>0.27819359964348128</v>
      </c>
      <c r="V88" s="1">
        <v>0.92144703877311351</v>
      </c>
      <c r="W88" s="1">
        <v>0.39180352232734716</v>
      </c>
      <c r="X88" t="s">
        <v>10</v>
      </c>
      <c r="Y88" s="1">
        <v>0.13826509726069316</v>
      </c>
      <c r="Z88" s="1">
        <v>4.6010718314317689E-3</v>
      </c>
      <c r="AB88" t="s">
        <v>14</v>
      </c>
      <c r="AC88" s="21" t="s">
        <v>46</v>
      </c>
      <c r="AD88" s="1">
        <v>0.32053811879966521</v>
      </c>
      <c r="AE88" t="s">
        <v>47</v>
      </c>
      <c r="AF88" s="1">
        <v>0.150999805145734</v>
      </c>
      <c r="AG88" s="1">
        <v>3.3772984210099999E-2</v>
      </c>
      <c r="AH88" s="1">
        <v>1.4329767476988997</v>
      </c>
      <c r="AI88" t="s">
        <v>10</v>
      </c>
      <c r="AJ88" s="1">
        <v>0.24902025226044591</v>
      </c>
      <c r="AK88" s="1">
        <v>8.6919871300494833E-9</v>
      </c>
      <c r="AL88" s="1">
        <v>0.48963283885865116</v>
      </c>
      <c r="AM88" t="s">
        <v>47</v>
      </c>
      <c r="AN88" s="1">
        <v>0.19042608625516386</v>
      </c>
      <c r="AO88" s="1">
        <v>1.013325094125439E-2</v>
      </c>
    </row>
    <row r="89" spans="2:41" x14ac:dyDescent="0.35">
      <c r="M89" t="s">
        <v>15</v>
      </c>
      <c r="N89" s="21" t="s">
        <v>46</v>
      </c>
      <c r="O89" s="1">
        <v>0.42021331498419962</v>
      </c>
      <c r="P89" t="s">
        <v>10</v>
      </c>
      <c r="Q89" s="1">
        <v>9.1093833929435195E-2</v>
      </c>
      <c r="R89" s="1">
        <v>3.9695159073094288E-6</v>
      </c>
      <c r="S89" s="1">
        <v>0.5664270169396699</v>
      </c>
      <c r="T89" t="s">
        <v>10</v>
      </c>
      <c r="U89" s="1">
        <v>0.10305077098810479</v>
      </c>
      <c r="V89" s="1">
        <v>3.8722299366966695E-8</v>
      </c>
      <c r="W89" s="1">
        <v>0.32688304717112676</v>
      </c>
      <c r="X89" t="s">
        <v>47</v>
      </c>
      <c r="Y89" s="1">
        <v>0.13006866751183038</v>
      </c>
      <c r="Z89" s="1">
        <v>1.1965590174423335E-2</v>
      </c>
      <c r="AB89" t="s">
        <v>15</v>
      </c>
      <c r="AC89" s="21" t="s">
        <v>46</v>
      </c>
      <c r="AD89" s="1">
        <v>0.33704003900531193</v>
      </c>
      <c r="AE89" t="s">
        <v>47</v>
      </c>
      <c r="AF89" s="1">
        <v>0.14101641210186061</v>
      </c>
      <c r="AG89" s="1">
        <v>1.6844855141610715E-2</v>
      </c>
      <c r="AH89" s="1">
        <v>1.4593931490321916</v>
      </c>
      <c r="AI89" t="s">
        <v>10</v>
      </c>
      <c r="AJ89" s="1">
        <v>0.20904553391675421</v>
      </c>
      <c r="AK89" s="1">
        <v>2.9263258483069876E-12</v>
      </c>
      <c r="AL89" s="1">
        <v>0.40417235090035414</v>
      </c>
      <c r="AM89" t="s">
        <v>47</v>
      </c>
      <c r="AN89" s="1">
        <v>0.17249842535405213</v>
      </c>
      <c r="AO89" s="1">
        <v>1.9126844810293697E-2</v>
      </c>
    </row>
    <row r="90" spans="2:41" x14ac:dyDescent="0.35">
      <c r="M90" t="s">
        <v>16</v>
      </c>
      <c r="N90" s="21" t="s">
        <v>46</v>
      </c>
      <c r="O90" s="1">
        <v>0.39716101696257872</v>
      </c>
      <c r="P90" t="s">
        <v>10</v>
      </c>
      <c r="Q90" s="1">
        <v>9.0425313893213219E-2</v>
      </c>
      <c r="R90" s="1">
        <v>1.1223821962946801E-5</v>
      </c>
      <c r="S90" s="1">
        <v>1.6788487922508844E-3</v>
      </c>
      <c r="T90" t="s">
        <v>12</v>
      </c>
      <c r="U90" s="1">
        <v>0.14573009736279674</v>
      </c>
      <c r="V90" s="1">
        <v>0.99080836473357237</v>
      </c>
      <c r="W90" s="1">
        <v>6.3172756302712227E-2</v>
      </c>
      <c r="X90" t="s">
        <v>12</v>
      </c>
      <c r="Y90" s="1">
        <v>0.1207177395225853</v>
      </c>
      <c r="Z90" s="1">
        <v>0.60075879656226716</v>
      </c>
      <c r="AB90" t="s">
        <v>16</v>
      </c>
      <c r="AC90" s="21" t="s">
        <v>46</v>
      </c>
      <c r="AD90" s="1">
        <v>0.2775701881639106</v>
      </c>
      <c r="AE90" t="s">
        <v>47</v>
      </c>
      <c r="AF90" s="1">
        <v>0.14160099209375365</v>
      </c>
      <c r="AG90" s="1">
        <v>4.996918130921757E-2</v>
      </c>
      <c r="AH90" s="1">
        <v>1.2273000543538874</v>
      </c>
      <c r="AI90" t="s">
        <v>10</v>
      </c>
      <c r="AJ90" s="1">
        <v>0.18025681338677554</v>
      </c>
      <c r="AK90" s="1">
        <v>9.8538954773630394E-12</v>
      </c>
      <c r="AL90" s="1">
        <v>0.20143461422776576</v>
      </c>
      <c r="AM90" t="s">
        <v>12</v>
      </c>
      <c r="AN90" s="1">
        <v>0.17237374269430883</v>
      </c>
      <c r="AO90" s="1">
        <v>0.24256796525419744</v>
      </c>
    </row>
    <row r="91" spans="2:41" x14ac:dyDescent="0.35">
      <c r="M91" t="s">
        <v>18</v>
      </c>
      <c r="N91" s="21" t="s">
        <v>46</v>
      </c>
      <c r="O91" s="1">
        <v>0.35626513807109378</v>
      </c>
      <c r="P91" t="s">
        <v>10</v>
      </c>
      <c r="Q91" s="1">
        <v>9.4877271258526949E-2</v>
      </c>
      <c r="R91" s="1">
        <v>1.7333429700050473E-4</v>
      </c>
      <c r="S91" s="1">
        <v>0.578032225057872</v>
      </c>
      <c r="T91" t="s">
        <v>10</v>
      </c>
      <c r="U91" s="1">
        <v>0.1003168645801968</v>
      </c>
      <c r="V91" s="1">
        <v>8.3091324931672261E-9</v>
      </c>
      <c r="W91" s="1">
        <v>8.0595904541592142E-2</v>
      </c>
      <c r="X91" t="s">
        <v>12</v>
      </c>
      <c r="Y91" s="1">
        <v>0.12438257546604643</v>
      </c>
      <c r="Z91" s="1">
        <v>0.51700577298847961</v>
      </c>
      <c r="AB91" t="s">
        <v>18</v>
      </c>
      <c r="AC91" s="21" t="s">
        <v>46</v>
      </c>
      <c r="AD91" s="1">
        <v>0.24406449273279768</v>
      </c>
      <c r="AE91" t="s">
        <v>17</v>
      </c>
      <c r="AF91" s="1">
        <v>0.14639011264672874</v>
      </c>
      <c r="AG91" s="1">
        <v>9.5470709186192382E-2</v>
      </c>
      <c r="AH91" s="1">
        <v>1.4395694863620432</v>
      </c>
      <c r="AI91" t="s">
        <v>10</v>
      </c>
      <c r="AJ91" s="1">
        <v>0.17338416979535728</v>
      </c>
      <c r="AK91" s="1">
        <v>0</v>
      </c>
      <c r="AL91" s="1">
        <v>0.19608868038221625</v>
      </c>
      <c r="AM91" t="s">
        <v>12</v>
      </c>
      <c r="AN91" s="1">
        <v>0.17273384104675962</v>
      </c>
      <c r="AO91" s="1">
        <v>0.25628856114935039</v>
      </c>
    </row>
    <row r="92" spans="2:41" x14ac:dyDescent="0.35">
      <c r="M92" t="s">
        <v>19</v>
      </c>
      <c r="N92" s="21" t="s">
        <v>46</v>
      </c>
      <c r="O92" s="1">
        <v>0.27121205991165664</v>
      </c>
      <c r="P92" t="s">
        <v>10</v>
      </c>
      <c r="Q92" s="1">
        <v>6.2385148574158701E-2</v>
      </c>
      <c r="R92" s="1">
        <v>1.3777226974154289E-5</v>
      </c>
      <c r="S92" s="1">
        <v>5.3097113414015351E-2</v>
      </c>
      <c r="T92" t="s">
        <v>12</v>
      </c>
      <c r="U92" s="1">
        <v>0.51032633592271992</v>
      </c>
      <c r="V92" s="1">
        <v>0.91713331126245179</v>
      </c>
      <c r="W92" s="1">
        <v>5.4588303088840211E-2</v>
      </c>
      <c r="X92" t="s">
        <v>12</v>
      </c>
      <c r="Y92" s="1">
        <v>8.4101924918654203E-2</v>
      </c>
      <c r="Z92" s="1">
        <v>0.51629108223545317</v>
      </c>
      <c r="AB92" t="s">
        <v>19</v>
      </c>
      <c r="AC92" s="21" t="s">
        <v>46</v>
      </c>
      <c r="AD92" s="1">
        <v>0.18683313003268079</v>
      </c>
      <c r="AE92" t="s">
        <v>17</v>
      </c>
      <c r="AF92" s="1">
        <v>9.8256175130776682E-2</v>
      </c>
      <c r="AG92" s="1">
        <v>5.7237866977488672E-2</v>
      </c>
      <c r="AH92" s="1">
        <v>0.85661547491912027</v>
      </c>
      <c r="AI92" t="s">
        <v>10</v>
      </c>
      <c r="AJ92" s="1">
        <v>0.12683618829048704</v>
      </c>
      <c r="AK92" s="1">
        <v>1.4410694859634532E-11</v>
      </c>
      <c r="AL92" s="1">
        <v>0.17709496358584656</v>
      </c>
      <c r="AM92" t="s">
        <v>12</v>
      </c>
      <c r="AN92" s="1">
        <v>0.11821242992086999</v>
      </c>
      <c r="AO92" s="1">
        <v>0.13410524430235649</v>
      </c>
    </row>
    <row r="93" spans="2:41" x14ac:dyDescent="0.35">
      <c r="M93" t="s">
        <v>20</v>
      </c>
      <c r="N93" s="21" t="s">
        <v>46</v>
      </c>
      <c r="O93" s="1">
        <v>2.2560951369971854E-2</v>
      </c>
      <c r="P93" t="s">
        <v>12</v>
      </c>
      <c r="Q93" s="1">
        <v>6.1750572353845741E-2</v>
      </c>
      <c r="R93" s="1">
        <v>0.71484556937107269</v>
      </c>
      <c r="S93" s="1">
        <v>3.3588971419112128E-3</v>
      </c>
      <c r="T93" t="s">
        <v>12</v>
      </c>
      <c r="U93" s="1">
        <v>0.20516461314921577</v>
      </c>
      <c r="V93" s="1">
        <v>0.9869378426790103</v>
      </c>
      <c r="W93" s="1">
        <v>0.24387916462904158</v>
      </c>
      <c r="X93" t="s">
        <v>10</v>
      </c>
      <c r="Y93" s="1">
        <v>8.2995449463368898E-2</v>
      </c>
      <c r="Z93" s="1">
        <v>3.2984265179929473E-3</v>
      </c>
      <c r="AB93" t="s">
        <v>20</v>
      </c>
      <c r="AC93" s="21" t="s">
        <v>46</v>
      </c>
      <c r="AD93" s="1">
        <v>2.5456021092811729E-2</v>
      </c>
      <c r="AE93" t="s">
        <v>12</v>
      </c>
      <c r="AF93" s="1">
        <v>9.4877640870675975E-2</v>
      </c>
      <c r="AG93" s="1">
        <v>0.78846556652817368</v>
      </c>
      <c r="AH93" s="1">
        <v>0.70165924002481683</v>
      </c>
      <c r="AI93" t="s">
        <v>10</v>
      </c>
      <c r="AJ93" s="1">
        <v>0.13870203036652917</v>
      </c>
      <c r="AK93" s="1">
        <v>4.2200822192306475E-7</v>
      </c>
      <c r="AL93" s="1">
        <v>0.30538035659612023</v>
      </c>
      <c r="AM93" t="s">
        <v>10</v>
      </c>
      <c r="AN93" s="1">
        <v>0.11284315746575295</v>
      </c>
      <c r="AO93" s="1">
        <v>6.805040888946623E-3</v>
      </c>
    </row>
    <row r="94" spans="2:41" x14ac:dyDescent="0.35">
      <c r="M94" t="s">
        <v>21</v>
      </c>
      <c r="N94" s="21" t="s">
        <v>46</v>
      </c>
      <c r="O94" s="1">
        <v>6.7322372521317939E-2</v>
      </c>
      <c r="P94" t="s">
        <v>12</v>
      </c>
      <c r="Q94" s="1">
        <v>6.6902692539241512E-2</v>
      </c>
      <c r="R94" s="1">
        <v>0.31428426913872554</v>
      </c>
      <c r="S94" s="1">
        <v>0.29647916738128594</v>
      </c>
      <c r="T94" t="s">
        <v>47</v>
      </c>
      <c r="U94" s="1">
        <v>0.12622348595194516</v>
      </c>
      <c r="V94" s="1">
        <v>1.8831839023922603E-2</v>
      </c>
      <c r="W94" s="1">
        <v>-1.0326665392766891E-2</v>
      </c>
      <c r="X94" t="s">
        <v>12</v>
      </c>
      <c r="Y94" s="1">
        <v>8.580908133338834E-2</v>
      </c>
      <c r="Z94" s="1">
        <v>0.90421012136947887</v>
      </c>
      <c r="AB94" t="s">
        <v>21</v>
      </c>
      <c r="AC94" s="21" t="s">
        <v>46</v>
      </c>
      <c r="AD94" s="1">
        <v>4.1160125492830275E-2</v>
      </c>
      <c r="AE94" t="s">
        <v>12</v>
      </c>
      <c r="AF94" s="1">
        <v>0.10642658149860164</v>
      </c>
      <c r="AG94" s="1">
        <v>0.69894376531574065</v>
      </c>
      <c r="AH94" s="1">
        <v>1.1437625673079501</v>
      </c>
      <c r="AI94" t="s">
        <v>10</v>
      </c>
      <c r="AJ94" s="1">
        <v>0.16779507317281561</v>
      </c>
      <c r="AK94" s="1">
        <v>9.333422923418766E-12</v>
      </c>
      <c r="AL94" s="1">
        <v>5.1592164573710145E-2</v>
      </c>
      <c r="AM94" t="s">
        <v>12</v>
      </c>
      <c r="AN94" s="1">
        <v>0.12306850754413583</v>
      </c>
      <c r="AO94" s="1">
        <v>0.67505900948910402</v>
      </c>
    </row>
    <row r="95" spans="2:41" x14ac:dyDescent="0.35">
      <c r="M95" t="s">
        <v>22</v>
      </c>
      <c r="N95" s="21" t="s">
        <v>46</v>
      </c>
      <c r="O95" s="1">
        <v>-3.9431836909062656E-2</v>
      </c>
      <c r="P95" t="s">
        <v>12</v>
      </c>
      <c r="Q95" s="1">
        <v>8.7716256997649525E-2</v>
      </c>
      <c r="R95" s="1">
        <v>0.65304322249116242</v>
      </c>
      <c r="S95" s="1">
        <v>0.35149120039037995</v>
      </c>
      <c r="T95" t="s">
        <v>47</v>
      </c>
      <c r="U95" s="1">
        <v>0.14053286132102197</v>
      </c>
      <c r="V95" s="1">
        <v>1.2379711670372107E-2</v>
      </c>
      <c r="W95" s="1">
        <v>0.36359753158489289</v>
      </c>
      <c r="X95" t="s">
        <v>10</v>
      </c>
      <c r="Y95" s="1">
        <v>0.11704819716632264</v>
      </c>
      <c r="Z95" s="1">
        <v>1.8938575731639595E-3</v>
      </c>
      <c r="AB95" t="s">
        <v>22</v>
      </c>
      <c r="AC95" s="21" t="s">
        <v>46</v>
      </c>
      <c r="AD95" s="1">
        <v>-7.9017064462822306E-2</v>
      </c>
      <c r="AE95" t="s">
        <v>12</v>
      </c>
      <c r="AF95" s="1">
        <v>0.13462902281327888</v>
      </c>
      <c r="AG95" s="1">
        <v>0.55725445157962294</v>
      </c>
      <c r="AH95" s="1">
        <v>1.4225042589308998</v>
      </c>
      <c r="AI95" t="s">
        <v>10</v>
      </c>
      <c r="AJ95" s="1">
        <v>0.2073846027387112</v>
      </c>
      <c r="AK95" s="1">
        <v>6.922018513932926E-12</v>
      </c>
      <c r="AL95" s="1">
        <v>0.51949566649937007</v>
      </c>
      <c r="AM95" t="s">
        <v>10</v>
      </c>
      <c r="AN95" s="1">
        <v>0.16351945309733648</v>
      </c>
      <c r="AO95" s="1">
        <v>1.4882472183728179E-3</v>
      </c>
    </row>
    <row r="96" spans="2:41" x14ac:dyDescent="0.35">
      <c r="M96" t="s">
        <v>23</v>
      </c>
      <c r="N96" s="21" t="s">
        <v>46</v>
      </c>
      <c r="O96" s="1">
        <v>-4.0395250686996356E-2</v>
      </c>
      <c r="P96" t="s">
        <v>12</v>
      </c>
      <c r="Q96" s="1">
        <v>8.5631782346415025E-2</v>
      </c>
      <c r="R96" s="1">
        <v>0.63711810370602184</v>
      </c>
      <c r="S96" s="1">
        <v>0.30446724344853615</v>
      </c>
      <c r="T96" t="s">
        <v>17</v>
      </c>
      <c r="U96" s="1">
        <v>0.15661639047640671</v>
      </c>
      <c r="V96" s="1">
        <v>5.1891616487604431E-2</v>
      </c>
      <c r="W96" s="1">
        <v>0.38936757250883558</v>
      </c>
      <c r="X96" t="s">
        <v>10</v>
      </c>
      <c r="Y96" s="1">
        <v>0.11548021618692834</v>
      </c>
      <c r="Z96" s="1">
        <v>7.4698899468583768E-4</v>
      </c>
      <c r="AB96" t="s">
        <v>23</v>
      </c>
      <c r="AC96" s="21" t="s">
        <v>46</v>
      </c>
      <c r="AD96" s="1">
        <v>-0.1158511467254546</v>
      </c>
      <c r="AE96" t="s">
        <v>12</v>
      </c>
      <c r="AF96" s="1">
        <v>0.13015085299275075</v>
      </c>
      <c r="AG96" s="1">
        <v>0.37339621819518065</v>
      </c>
      <c r="AH96" s="1">
        <v>1.2747897732481459</v>
      </c>
      <c r="AI96" t="s">
        <v>10</v>
      </c>
      <c r="AJ96" s="1">
        <v>0.18942081638301991</v>
      </c>
      <c r="AK96" s="1">
        <v>1.6973977778889093E-11</v>
      </c>
      <c r="AL96" s="1">
        <v>0.57250522200793941</v>
      </c>
      <c r="AM96" t="s">
        <v>10</v>
      </c>
      <c r="AN96" s="1">
        <v>0.15982279819612458</v>
      </c>
      <c r="AO96" s="1">
        <v>3.4081079423908811E-4</v>
      </c>
    </row>
    <row r="97" spans="13:41" x14ac:dyDescent="0.35">
      <c r="M97" t="s">
        <v>24</v>
      </c>
      <c r="N97" s="21" t="s">
        <v>46</v>
      </c>
      <c r="O97" s="1">
        <v>0.10397249490464457</v>
      </c>
      <c r="P97" t="s">
        <v>12</v>
      </c>
      <c r="Q97" s="1">
        <v>8.4243994711114406E-2</v>
      </c>
      <c r="R97" s="1">
        <v>0.21713477027231898</v>
      </c>
      <c r="S97" s="1">
        <v>7.0619278684517063E-3</v>
      </c>
      <c r="T97" t="s">
        <v>12</v>
      </c>
      <c r="U97" s="1">
        <v>0.15702131384257359</v>
      </c>
      <c r="V97" s="1">
        <v>0.96412777256312143</v>
      </c>
      <c r="W97" s="1">
        <v>4.3041622384938603E-2</v>
      </c>
      <c r="X97" t="s">
        <v>12</v>
      </c>
      <c r="Y97" s="1">
        <v>0.10908393587646446</v>
      </c>
      <c r="Z97" s="1">
        <v>0.69315772791977293</v>
      </c>
      <c r="AB97" t="s">
        <v>24</v>
      </c>
      <c r="AC97" s="21" t="s">
        <v>46</v>
      </c>
      <c r="AD97" s="1">
        <v>-1.7922003560347823E-2</v>
      </c>
      <c r="AE97" t="s">
        <v>12</v>
      </c>
      <c r="AF97" s="1">
        <v>0.13246743050787219</v>
      </c>
      <c r="AG97" s="1">
        <v>0.89237969724349342</v>
      </c>
      <c r="AH97" s="1">
        <v>1.5156917555268457</v>
      </c>
      <c r="AI97" t="s">
        <v>10</v>
      </c>
      <c r="AJ97" s="1">
        <v>0.24042978434048745</v>
      </c>
      <c r="AK97" s="1">
        <v>2.8988611511238105E-10</v>
      </c>
      <c r="AL97" s="1">
        <v>0.11087714896654488</v>
      </c>
      <c r="AM97" t="s">
        <v>12</v>
      </c>
      <c r="AN97" s="1">
        <v>0.15569315703763217</v>
      </c>
      <c r="AO97" s="1">
        <v>0.47637083252238765</v>
      </c>
    </row>
    <row r="98" spans="13:41" x14ac:dyDescent="0.35">
      <c r="M98" t="s">
        <v>25</v>
      </c>
      <c r="N98" s="21" t="s">
        <v>46</v>
      </c>
      <c r="O98" s="1">
        <v>0.1803945353711498</v>
      </c>
      <c r="P98" t="s">
        <v>47</v>
      </c>
      <c r="Q98" s="1">
        <v>8.8372307317278243E-2</v>
      </c>
      <c r="R98" s="1">
        <v>4.1220854714785427E-2</v>
      </c>
      <c r="S98" s="1">
        <v>0.35259924642918816</v>
      </c>
      <c r="T98" t="s">
        <v>10</v>
      </c>
      <c r="U98" s="1">
        <v>0.13454552695525096</v>
      </c>
      <c r="V98" s="1">
        <v>8.7757507789887335E-3</v>
      </c>
      <c r="W98" s="1">
        <v>8.9819118195529415E-2</v>
      </c>
      <c r="X98" t="s">
        <v>12</v>
      </c>
      <c r="Y98" s="1">
        <v>0.11524103301893864</v>
      </c>
      <c r="Z98" s="1">
        <v>0.43574281025290063</v>
      </c>
      <c r="AB98" t="s">
        <v>25</v>
      </c>
      <c r="AC98" s="21" t="s">
        <v>46</v>
      </c>
      <c r="AD98" s="1">
        <v>0.1505758820504739</v>
      </c>
      <c r="AE98" t="s">
        <v>12</v>
      </c>
      <c r="AF98" s="1">
        <v>0.13836038699303999</v>
      </c>
      <c r="AG98" s="1">
        <v>0.27646819943575496</v>
      </c>
      <c r="AH98" s="1">
        <v>1.7343292875926104</v>
      </c>
      <c r="AI98" t="s">
        <v>10</v>
      </c>
      <c r="AJ98" s="1">
        <v>0.2818546462396484</v>
      </c>
      <c r="AK98" s="1">
        <v>7.5898798357343367E-10</v>
      </c>
      <c r="AL98" s="1">
        <v>0.13297377060533633</v>
      </c>
      <c r="AM98" t="s">
        <v>12</v>
      </c>
      <c r="AN98" s="1">
        <v>0.16221482696223408</v>
      </c>
      <c r="AO98" s="1">
        <v>0.41236508583507248</v>
      </c>
    </row>
    <row r="99" spans="13:41" x14ac:dyDescent="0.35">
      <c r="M99" t="s">
        <v>90</v>
      </c>
      <c r="N99" s="21" t="s">
        <v>85</v>
      </c>
      <c r="O99" s="1">
        <v>-0.71194984613419832</v>
      </c>
      <c r="P99" t="s">
        <v>10</v>
      </c>
      <c r="Q99" s="1">
        <v>0.16105878106824578</v>
      </c>
      <c r="R99" s="1">
        <v>9.8502487955176576E-6</v>
      </c>
      <c r="S99" s="1">
        <v>1.794589320638132</v>
      </c>
      <c r="T99" t="s">
        <v>10</v>
      </c>
      <c r="U99" s="1">
        <v>9.9488686254446609E-2</v>
      </c>
      <c r="V99" s="1">
        <v>0</v>
      </c>
      <c r="W99" s="1">
        <v>0.73879220396046286</v>
      </c>
      <c r="X99" t="s">
        <v>10</v>
      </c>
      <c r="Y99" s="1">
        <v>0.19253087059068946</v>
      </c>
      <c r="Z99" s="1">
        <v>1.2441158320020129E-4</v>
      </c>
      <c r="AB99" t="s">
        <v>90</v>
      </c>
      <c r="AC99" s="21" t="s">
        <v>85</v>
      </c>
      <c r="AD99" s="1">
        <v>-0.59652290528563801</v>
      </c>
      <c r="AE99" t="s">
        <v>10</v>
      </c>
      <c r="AF99" s="1">
        <v>0.15851397151921115</v>
      </c>
      <c r="AG99" s="1">
        <v>1.6773969547756451E-4</v>
      </c>
      <c r="AH99" s="1">
        <v>1.8124800899712765</v>
      </c>
      <c r="AI99" t="s">
        <v>10</v>
      </c>
      <c r="AJ99" s="1">
        <v>8.2419538982735074E-2</v>
      </c>
      <c r="AK99" s="1">
        <v>0</v>
      </c>
      <c r="AL99" s="1">
        <v>0.66952132814716803</v>
      </c>
      <c r="AM99" t="s">
        <v>10</v>
      </c>
      <c r="AN99" s="1">
        <v>0.16368491464400461</v>
      </c>
      <c r="AO99" s="1">
        <v>4.3080511369586461E-5</v>
      </c>
    </row>
    <row r="100" spans="13:41" x14ac:dyDescent="0.35">
      <c r="N100" s="21"/>
      <c r="O100" s="1" t="s">
        <v>51</v>
      </c>
      <c r="Q100" s="1"/>
      <c r="R100" s="1"/>
      <c r="S100" s="1"/>
      <c r="U100" s="1"/>
      <c r="V100" s="1"/>
      <c r="W100" s="1"/>
      <c r="Y100" s="1"/>
      <c r="Z100" s="1"/>
      <c r="AC100" s="21"/>
      <c r="AD100" s="1" t="s">
        <v>51</v>
      </c>
      <c r="AF100" s="1"/>
      <c r="AG100" s="1"/>
      <c r="AH100" s="1"/>
      <c r="AJ100" s="1"/>
      <c r="AK100" s="1"/>
      <c r="AL100" s="1"/>
      <c r="AN100" s="1"/>
      <c r="AO100" s="1"/>
    </row>
    <row r="101" spans="13:41" x14ac:dyDescent="0.35">
      <c r="M101" s="2" t="s">
        <v>3</v>
      </c>
      <c r="N101" s="21"/>
      <c r="O101" s="3" t="s">
        <v>5</v>
      </c>
      <c r="P101" s="21" t="s">
        <v>6</v>
      </c>
      <c r="Q101" s="3" t="s">
        <v>7</v>
      </c>
      <c r="R101" s="3" t="s">
        <v>8</v>
      </c>
      <c r="S101" s="3"/>
      <c r="T101" s="21"/>
      <c r="U101" s="3"/>
      <c r="V101" s="3"/>
      <c r="W101" s="3"/>
      <c r="X101" s="21"/>
      <c r="Y101" s="3"/>
      <c r="Z101" s="3"/>
      <c r="AB101" s="2" t="s">
        <v>3</v>
      </c>
      <c r="AC101" s="21"/>
      <c r="AD101" s="3" t="s">
        <v>5</v>
      </c>
      <c r="AE101" s="21" t="s">
        <v>6</v>
      </c>
      <c r="AF101" s="3" t="s">
        <v>7</v>
      </c>
      <c r="AG101" s="3" t="s">
        <v>8</v>
      </c>
      <c r="AH101" s="3"/>
      <c r="AI101" s="21"/>
      <c r="AJ101" s="3"/>
      <c r="AK101" s="3"/>
      <c r="AL101" s="3"/>
      <c r="AM101" s="21"/>
      <c r="AN101" s="3"/>
      <c r="AO101" s="3"/>
    </row>
    <row r="102" spans="13:41" x14ac:dyDescent="0.35">
      <c r="M102" t="s">
        <v>52</v>
      </c>
      <c r="N102" s="21"/>
      <c r="O102" s="1">
        <v>-0.1373730510892073</v>
      </c>
      <c r="P102" t="s">
        <v>12</v>
      </c>
      <c r="Q102" s="1">
        <v>0.10377553011862366</v>
      </c>
      <c r="R102" s="1">
        <v>0.18558546859420932</v>
      </c>
      <c r="S102" s="1"/>
      <c r="U102" s="1"/>
      <c r="V102" s="1"/>
      <c r="W102" s="1"/>
      <c r="Y102" s="1"/>
      <c r="Z102" s="1"/>
      <c r="AB102" t="s">
        <v>52</v>
      </c>
      <c r="AC102" s="21"/>
      <c r="AD102" s="1">
        <v>-5.509105032013506E-2</v>
      </c>
      <c r="AE102" t="s">
        <v>12</v>
      </c>
      <c r="AF102" s="1">
        <v>0.10036104058531779</v>
      </c>
      <c r="AG102" s="1">
        <v>0.58305441714623463</v>
      </c>
      <c r="AH102" s="1"/>
      <c r="AJ102" s="1"/>
      <c r="AK102" s="1"/>
      <c r="AL102" s="1"/>
      <c r="AN102" s="1"/>
      <c r="AO102" s="1"/>
    </row>
    <row r="103" spans="13:41" x14ac:dyDescent="0.35">
      <c r="N103" s="21"/>
      <c r="O103" s="1"/>
      <c r="Q103" s="1"/>
      <c r="R103" s="1"/>
      <c r="S103" s="1"/>
      <c r="U103" s="1"/>
      <c r="V103" s="1"/>
      <c r="W103" s="1"/>
      <c r="Y103" s="1"/>
      <c r="Z103" s="1"/>
      <c r="AC103" s="21"/>
      <c r="AD103" s="1"/>
      <c r="AF103" s="1"/>
      <c r="AG103" s="1"/>
      <c r="AH103" s="1"/>
      <c r="AJ103" s="1"/>
      <c r="AK103" s="1"/>
      <c r="AL103" s="1"/>
      <c r="AN103" s="1"/>
      <c r="AO103" s="1"/>
    </row>
    <row r="104" spans="13:41" x14ac:dyDescent="0.35">
      <c r="M104" t="s">
        <v>26</v>
      </c>
      <c r="N104" s="6"/>
      <c r="O104" s="1"/>
      <c r="Q104" s="1"/>
      <c r="R104" s="1"/>
      <c r="S104" s="1"/>
      <c r="U104" s="1"/>
      <c r="V104" s="1"/>
      <c r="W104" s="1"/>
      <c r="Y104" s="1"/>
      <c r="Z104" s="1"/>
      <c r="AB104" t="s">
        <v>26</v>
      </c>
      <c r="AC104" s="6"/>
      <c r="AD104" s="1"/>
      <c r="AF104" s="1"/>
      <c r="AG104" s="1"/>
      <c r="AH104" s="1"/>
      <c r="AJ104" s="1"/>
      <c r="AK104" s="1"/>
      <c r="AL104" s="1"/>
      <c r="AN104" s="1"/>
      <c r="AO104" s="1"/>
    </row>
    <row r="105" spans="13:41" x14ac:dyDescent="0.35">
      <c r="M105" t="s">
        <v>27</v>
      </c>
      <c r="N105" s="58">
        <v>-7328.8786141948731</v>
      </c>
      <c r="O105" s="59"/>
      <c r="Q105" s="1"/>
      <c r="R105" s="1"/>
      <c r="S105" s="1"/>
      <c r="U105" s="1"/>
      <c r="V105" s="1"/>
      <c r="W105" s="1"/>
      <c r="Y105" s="1"/>
      <c r="Z105" s="1"/>
      <c r="AB105" t="s">
        <v>27</v>
      </c>
      <c r="AC105" s="58">
        <v>-7172.2049944066493</v>
      </c>
      <c r="AD105" s="59"/>
      <c r="AF105" s="1"/>
      <c r="AG105" s="1"/>
      <c r="AH105" s="1"/>
      <c r="AJ105" s="1"/>
      <c r="AK105" s="1"/>
      <c r="AL105" s="1"/>
      <c r="AN105" s="1"/>
      <c r="AO105" s="1"/>
    </row>
    <row r="106" spans="13:41" x14ac:dyDescent="0.35">
      <c r="M106" t="s">
        <v>28</v>
      </c>
      <c r="N106" s="58">
        <v>-10141.252193572494</v>
      </c>
      <c r="O106" s="59"/>
      <c r="Q106" s="1"/>
      <c r="R106" s="1"/>
      <c r="S106" s="1"/>
      <c r="U106" s="1"/>
      <c r="V106" s="1"/>
      <c r="W106" s="1"/>
      <c r="Y106" s="1"/>
      <c r="Z106" s="1"/>
      <c r="AB106" t="s">
        <v>28</v>
      </c>
      <c r="AC106" s="58">
        <v>-10141.252193572494</v>
      </c>
      <c r="AD106" s="59"/>
      <c r="AF106" s="1"/>
      <c r="AG106" s="1"/>
      <c r="AH106" s="1"/>
      <c r="AJ106" s="1"/>
      <c r="AK106" s="1"/>
      <c r="AL106" s="1"/>
      <c r="AN106" s="1"/>
      <c r="AO106" s="1"/>
    </row>
    <row r="107" spans="13:41" x14ac:dyDescent="0.35">
      <c r="M107" t="s">
        <v>29</v>
      </c>
      <c r="N107" s="60">
        <v>0.27732014998701027</v>
      </c>
      <c r="O107" s="61"/>
      <c r="Q107" s="1"/>
      <c r="R107" s="1"/>
      <c r="S107" s="1"/>
      <c r="U107" s="1"/>
      <c r="V107" s="1"/>
      <c r="W107" s="1"/>
      <c r="Y107" s="1"/>
      <c r="Z107" s="1"/>
      <c r="AB107" t="s">
        <v>29</v>
      </c>
      <c r="AC107" s="60">
        <v>0.29276928948159098</v>
      </c>
      <c r="AD107" s="61"/>
      <c r="AF107" s="1"/>
      <c r="AG107" s="1"/>
      <c r="AH107" s="1"/>
      <c r="AJ107" s="1"/>
      <c r="AK107" s="1"/>
      <c r="AL107" s="1"/>
      <c r="AN107" s="1"/>
      <c r="AO107" s="1"/>
    </row>
    <row r="108" spans="13:41" x14ac:dyDescent="0.35">
      <c r="M108" t="s">
        <v>30</v>
      </c>
      <c r="N108" s="60">
        <v>0.48115868556135116</v>
      </c>
      <c r="O108" s="61"/>
      <c r="Q108" s="1"/>
      <c r="R108" s="1"/>
      <c r="S108" s="1"/>
      <c r="U108" s="1"/>
      <c r="V108" s="1"/>
      <c r="W108" s="1"/>
      <c r="Y108" s="1"/>
      <c r="Z108" s="1"/>
      <c r="AB108" t="s">
        <v>30</v>
      </c>
      <c r="AC108" s="60">
        <v>0.48863640474555325</v>
      </c>
      <c r="AD108" s="61"/>
      <c r="AF108" s="1"/>
      <c r="AG108" s="1"/>
      <c r="AH108" s="1"/>
      <c r="AJ108" s="1"/>
      <c r="AK108" s="1"/>
      <c r="AL108" s="1"/>
      <c r="AN108" s="1"/>
      <c r="AO108" s="1"/>
    </row>
    <row r="109" spans="13:41" x14ac:dyDescent="0.35">
      <c r="M109" t="s">
        <v>106</v>
      </c>
      <c r="N109" s="60">
        <v>1.5552253509478855</v>
      </c>
      <c r="O109" s="61"/>
      <c r="Q109" s="1"/>
      <c r="R109" s="1"/>
      <c r="S109" s="1"/>
      <c r="U109" s="1"/>
      <c r="V109" s="1"/>
      <c r="W109" s="1"/>
      <c r="Y109" s="1"/>
      <c r="Z109" s="1"/>
      <c r="AB109" t="s">
        <v>106</v>
      </c>
      <c r="AC109" s="60">
        <v>1.5443283412919968</v>
      </c>
      <c r="AD109" s="61"/>
      <c r="AF109" s="1"/>
      <c r="AG109" s="1"/>
      <c r="AH109" s="1"/>
      <c r="AJ109" s="1"/>
      <c r="AK109" s="1"/>
      <c r="AL109" s="1"/>
      <c r="AN109" s="1"/>
      <c r="AO109" s="1"/>
    </row>
    <row r="110" spans="13:41" x14ac:dyDescent="0.35">
      <c r="M110" t="s">
        <v>107</v>
      </c>
      <c r="N110" s="60">
        <v>1.5899405161282445</v>
      </c>
      <c r="O110" s="61"/>
      <c r="Q110" s="1"/>
      <c r="R110" s="1"/>
      <c r="S110" s="1"/>
      <c r="U110" s="1"/>
      <c r="V110" s="1"/>
      <c r="W110" s="1"/>
      <c r="Y110" s="1"/>
      <c r="Z110" s="1"/>
      <c r="AB110" t="s">
        <v>107</v>
      </c>
      <c r="AC110" s="60">
        <v>1.6582846443840447</v>
      </c>
      <c r="AD110" s="61"/>
      <c r="AF110" s="1"/>
      <c r="AG110" s="1"/>
      <c r="AH110" s="1"/>
      <c r="AJ110" s="1"/>
      <c r="AK110" s="1"/>
      <c r="AL110" s="1"/>
      <c r="AN110" s="1"/>
      <c r="AO110" s="1"/>
    </row>
    <row r="111" spans="13:41" x14ac:dyDescent="0.35">
      <c r="M111" s="25" t="s">
        <v>33</v>
      </c>
      <c r="N111" s="56">
        <v>9484</v>
      </c>
      <c r="O111" s="57"/>
      <c r="Q111" s="1"/>
      <c r="R111" s="1"/>
      <c r="S111" s="1"/>
      <c r="U111" s="1"/>
      <c r="V111" s="1"/>
      <c r="W111" s="1"/>
      <c r="Y111" s="1"/>
      <c r="Z111" s="1"/>
      <c r="AB111" s="25" t="s">
        <v>33</v>
      </c>
      <c r="AC111" s="56">
        <v>9484</v>
      </c>
      <c r="AD111" s="57"/>
      <c r="AF111" s="1"/>
      <c r="AG111" s="1"/>
      <c r="AH111" s="1"/>
      <c r="AJ111" s="1"/>
      <c r="AK111" s="1"/>
      <c r="AL111" s="1"/>
      <c r="AN111" s="1"/>
      <c r="AO111" s="1"/>
    </row>
    <row r="112" spans="13:41" x14ac:dyDescent="0.35">
      <c r="M112" s="25" t="s">
        <v>34</v>
      </c>
      <c r="N112" s="56">
        <v>1608</v>
      </c>
      <c r="O112" s="57"/>
      <c r="Q112" s="1"/>
      <c r="R112" s="1"/>
      <c r="S112" s="1"/>
      <c r="U112" s="1"/>
      <c r="V112" s="1"/>
      <c r="W112" s="1"/>
      <c r="Y112" s="1"/>
      <c r="Z112" s="1"/>
      <c r="AB112" s="25" t="s">
        <v>34</v>
      </c>
      <c r="AC112" s="56">
        <v>1608</v>
      </c>
      <c r="AD112" s="57"/>
      <c r="AF112" s="1"/>
      <c r="AG112" s="1"/>
      <c r="AH112" s="1"/>
      <c r="AJ112" s="1"/>
      <c r="AK112" s="1"/>
      <c r="AL112" s="1"/>
      <c r="AN112" s="1"/>
      <c r="AO112" s="1"/>
    </row>
    <row r="113" spans="1:41" x14ac:dyDescent="0.35">
      <c r="M113" s="25" t="s">
        <v>35</v>
      </c>
      <c r="N113" s="56">
        <v>46</v>
      </c>
      <c r="O113" s="57"/>
      <c r="Q113" s="1"/>
      <c r="R113" s="1"/>
      <c r="S113" s="1"/>
      <c r="U113" s="1"/>
      <c r="V113" s="1"/>
      <c r="W113" s="1"/>
      <c r="Y113" s="1"/>
      <c r="Z113" s="1"/>
      <c r="AB113" s="25" t="s">
        <v>35</v>
      </c>
      <c r="AC113" s="56">
        <v>151</v>
      </c>
      <c r="AD113" s="57"/>
      <c r="AF113" s="1"/>
      <c r="AG113" s="1"/>
      <c r="AH113" s="1"/>
      <c r="AJ113" s="1"/>
      <c r="AK113" s="1"/>
      <c r="AL113" s="1"/>
      <c r="AN113" s="1"/>
      <c r="AO113" s="1"/>
    </row>
    <row r="114" spans="1:41" x14ac:dyDescent="0.35">
      <c r="N114" s="6"/>
      <c r="O114" s="1"/>
      <c r="Q114" s="1"/>
      <c r="R114" s="1"/>
      <c r="S114" s="1"/>
      <c r="U114" s="1"/>
      <c r="V114" s="1"/>
      <c r="W114" s="1"/>
      <c r="Y114" s="1"/>
      <c r="Z114" s="1"/>
      <c r="AC114" s="6"/>
      <c r="AD114" s="1"/>
      <c r="AF114" s="1"/>
      <c r="AG114" s="1"/>
      <c r="AH114" s="1"/>
      <c r="AJ114" s="1"/>
      <c r="AK114" s="1"/>
      <c r="AL114" s="1"/>
      <c r="AN114" s="1"/>
      <c r="AO114" s="1"/>
    </row>
    <row r="115" spans="1:41" x14ac:dyDescent="0.35">
      <c r="M115" t="s">
        <v>36</v>
      </c>
      <c r="N115" s="2" t="s">
        <v>86</v>
      </c>
      <c r="O115" s="1"/>
      <c r="Q115" s="1"/>
      <c r="R115" s="1"/>
      <c r="S115" s="1"/>
      <c r="U115" s="1"/>
      <c r="V115" s="1"/>
      <c r="W115" s="1"/>
      <c r="Y115" s="1"/>
      <c r="Z115" s="1"/>
      <c r="AB115" t="s">
        <v>36</v>
      </c>
      <c r="AC115" s="2" t="s">
        <v>86</v>
      </c>
      <c r="AD115" s="1"/>
      <c r="AF115" s="1"/>
      <c r="AG115" s="1"/>
      <c r="AH115" s="1"/>
      <c r="AJ115" s="1"/>
      <c r="AK115" s="1"/>
      <c r="AL115" s="1"/>
      <c r="AN115" s="1"/>
      <c r="AO115" s="1"/>
    </row>
    <row r="116" spans="1:41" x14ac:dyDescent="0.35">
      <c r="M116" t="s">
        <v>48</v>
      </c>
      <c r="N116" s="2" t="s">
        <v>49</v>
      </c>
      <c r="O116" s="1"/>
      <c r="Q116" s="1"/>
      <c r="R116" s="1"/>
      <c r="S116" s="1"/>
      <c r="U116" s="1"/>
      <c r="V116" s="1"/>
      <c r="W116" s="1"/>
      <c r="Y116" s="1"/>
      <c r="Z116" s="1"/>
      <c r="AB116" t="s">
        <v>48</v>
      </c>
      <c r="AC116" s="2" t="s">
        <v>49</v>
      </c>
      <c r="AD116" s="1"/>
      <c r="AF116" s="1"/>
      <c r="AG116" s="1"/>
      <c r="AH116" s="1"/>
      <c r="AJ116" s="1"/>
      <c r="AK116" s="1"/>
      <c r="AL116" s="1"/>
      <c r="AN116" s="1"/>
      <c r="AO116" s="1"/>
    </row>
    <row r="117" spans="1:41" x14ac:dyDescent="0.35">
      <c r="M117" t="s">
        <v>38</v>
      </c>
      <c r="N117" s="2" t="s">
        <v>39</v>
      </c>
      <c r="O117" s="1"/>
      <c r="Q117" s="1"/>
      <c r="R117" s="1"/>
      <c r="S117" s="1"/>
      <c r="U117" s="1"/>
      <c r="V117" s="1"/>
      <c r="W117" s="1"/>
      <c r="Y117" s="1"/>
      <c r="Z117" s="1"/>
      <c r="AB117" t="s">
        <v>38</v>
      </c>
      <c r="AC117" s="2" t="s">
        <v>39</v>
      </c>
      <c r="AD117" s="1"/>
      <c r="AF117" s="1"/>
      <c r="AG117" s="1"/>
      <c r="AH117" s="1"/>
      <c r="AJ117" s="1"/>
      <c r="AK117" s="1"/>
      <c r="AL117" s="1"/>
      <c r="AN117" s="1"/>
      <c r="AO117" s="1"/>
    </row>
    <row r="118" spans="1:41" x14ac:dyDescent="0.35">
      <c r="M118" t="s">
        <v>40</v>
      </c>
      <c r="N118" s="2" t="s">
        <v>41</v>
      </c>
      <c r="O118" s="1"/>
      <c r="Q118" s="1"/>
      <c r="R118" s="1"/>
      <c r="S118" s="1"/>
      <c r="U118" s="1"/>
      <c r="V118" s="1"/>
      <c r="W118" s="1"/>
      <c r="Y118" s="1"/>
      <c r="Z118" s="1"/>
      <c r="AB118" t="s">
        <v>40</v>
      </c>
      <c r="AC118" s="2" t="s">
        <v>41</v>
      </c>
      <c r="AD118" s="1"/>
      <c r="AF118" s="1"/>
      <c r="AG118" s="1"/>
      <c r="AH118" s="1"/>
      <c r="AJ118" s="1"/>
      <c r="AK118" s="1"/>
      <c r="AL118" s="1"/>
      <c r="AN118" s="1"/>
      <c r="AO118" s="1"/>
    </row>
    <row r="119" spans="1:41" x14ac:dyDescent="0.35">
      <c r="M119" t="s">
        <v>42</v>
      </c>
      <c r="N119" s="2" t="s">
        <v>43</v>
      </c>
      <c r="O119" s="1"/>
      <c r="Q119" s="1"/>
      <c r="R119" s="1"/>
      <c r="S119" s="1"/>
      <c r="U119" s="1"/>
      <c r="V119" s="1"/>
      <c r="W119" s="1"/>
      <c r="Y119" s="1"/>
      <c r="Z119" s="1"/>
      <c r="AB119" t="s">
        <v>42</v>
      </c>
      <c r="AC119" s="2" t="s">
        <v>43</v>
      </c>
      <c r="AD119" s="1"/>
      <c r="AF119" s="1"/>
      <c r="AG119" s="1"/>
      <c r="AH119" s="1"/>
      <c r="AJ119" s="1"/>
      <c r="AK119" s="1"/>
      <c r="AL119" s="1"/>
      <c r="AN119" s="1"/>
      <c r="AO119" s="1"/>
    </row>
    <row r="121" spans="1:41" x14ac:dyDescent="0.35">
      <c r="A121" s="26" t="s">
        <v>110</v>
      </c>
    </row>
    <row r="122" spans="1:41" x14ac:dyDescent="0.35">
      <c r="B122" t="s">
        <v>0</v>
      </c>
      <c r="C122" t="s">
        <v>1</v>
      </c>
      <c r="D122" s="1"/>
      <c r="E122" t="s">
        <v>84</v>
      </c>
      <c r="F122" s="1"/>
      <c r="G122" s="1"/>
      <c r="M122" t="s">
        <v>44</v>
      </c>
      <c r="N122" t="s">
        <v>1</v>
      </c>
      <c r="O122" s="1"/>
      <c r="P122" t="s">
        <v>84</v>
      </c>
      <c r="Q122" s="1"/>
      <c r="R122" s="1"/>
      <c r="S122" s="1"/>
      <c r="U122" s="1"/>
      <c r="V122" s="1"/>
      <c r="AB122" t="s">
        <v>50</v>
      </c>
      <c r="AC122" t="s">
        <v>1</v>
      </c>
      <c r="AD122" s="1"/>
      <c r="AE122" t="s">
        <v>84</v>
      </c>
      <c r="AF122" s="1"/>
      <c r="AG122" s="1"/>
      <c r="AH122" s="1"/>
      <c r="AJ122" s="1"/>
      <c r="AK122" s="1"/>
    </row>
    <row r="123" spans="1:41" x14ac:dyDescent="0.35">
      <c r="C123" s="11"/>
      <c r="D123" s="1"/>
      <c r="F123" s="1"/>
      <c r="G123" s="1"/>
      <c r="N123" s="11"/>
      <c r="O123" s="1" t="s">
        <v>2</v>
      </c>
      <c r="Q123" s="1"/>
      <c r="R123" s="1"/>
      <c r="S123" s="1" t="s">
        <v>45</v>
      </c>
      <c r="U123" s="1"/>
      <c r="V123" s="1"/>
      <c r="AC123" s="11"/>
      <c r="AD123" s="1" t="s">
        <v>2</v>
      </c>
      <c r="AF123" s="1"/>
      <c r="AG123" s="1"/>
      <c r="AH123" s="1" t="s">
        <v>45</v>
      </c>
      <c r="AJ123" s="1"/>
      <c r="AK123" s="1"/>
    </row>
    <row r="124" spans="1:41" x14ac:dyDescent="0.35">
      <c r="B124" s="2" t="s">
        <v>3</v>
      </c>
      <c r="C124" s="11"/>
      <c r="D124" s="3" t="s">
        <v>5</v>
      </c>
      <c r="E124" s="11" t="s">
        <v>6</v>
      </c>
      <c r="F124" s="3" t="s">
        <v>7</v>
      </c>
      <c r="G124" s="3" t="s">
        <v>8</v>
      </c>
      <c r="M124" s="2" t="s">
        <v>3</v>
      </c>
      <c r="N124" s="11" t="s">
        <v>4</v>
      </c>
      <c r="O124" s="3" t="s">
        <v>5</v>
      </c>
      <c r="P124" s="11" t="s">
        <v>6</v>
      </c>
      <c r="Q124" s="3" t="s">
        <v>7</v>
      </c>
      <c r="R124" s="3" t="s">
        <v>8</v>
      </c>
      <c r="S124" s="3" t="s">
        <v>5</v>
      </c>
      <c r="T124" s="11" t="s">
        <v>6</v>
      </c>
      <c r="U124" s="3" t="s">
        <v>7</v>
      </c>
      <c r="V124" s="3" t="s">
        <v>8</v>
      </c>
      <c r="AB124" s="2" t="s">
        <v>3</v>
      </c>
      <c r="AC124" s="11" t="s">
        <v>4</v>
      </c>
      <c r="AD124" s="3" t="s">
        <v>5</v>
      </c>
      <c r="AE124" s="11" t="s">
        <v>6</v>
      </c>
      <c r="AF124" s="3" t="s">
        <v>7</v>
      </c>
      <c r="AG124" s="3" t="s">
        <v>8</v>
      </c>
      <c r="AH124" s="3" t="s">
        <v>5</v>
      </c>
      <c r="AI124" s="11" t="s">
        <v>6</v>
      </c>
      <c r="AJ124" s="3" t="s">
        <v>7</v>
      </c>
      <c r="AK124" s="3" t="s">
        <v>8</v>
      </c>
    </row>
    <row r="125" spans="1:41" x14ac:dyDescent="0.35">
      <c r="B125" t="s">
        <v>53</v>
      </c>
      <c r="C125" s="11"/>
      <c r="D125" s="1">
        <f>D189</f>
        <v>4.346106903017858E-2</v>
      </c>
      <c r="E125" s="1" t="str">
        <f t="shared" ref="E125:G125" si="0">E189</f>
        <v xml:space="preserve">   </v>
      </c>
      <c r="F125" s="1">
        <f t="shared" si="0"/>
        <v>0.17197328265984715</v>
      </c>
      <c r="G125" s="1">
        <f t="shared" si="0"/>
        <v>0.80048467690847502</v>
      </c>
      <c r="M125" t="s">
        <v>53</v>
      </c>
      <c r="N125" s="11" t="s">
        <v>46</v>
      </c>
      <c r="O125" s="1">
        <f>O189</f>
        <v>-2.8219877210210909</v>
      </c>
      <c r="P125" s="1" t="str">
        <f t="shared" ref="P125:R125" si="1">P189</f>
        <v>***</v>
      </c>
      <c r="Q125" s="1">
        <f t="shared" si="1"/>
        <v>0.50923523359560285</v>
      </c>
      <c r="R125" s="1">
        <f t="shared" si="1"/>
        <v>2.996875547722766E-8</v>
      </c>
      <c r="S125" s="1">
        <f>S189</f>
        <v>6.8252740735025332</v>
      </c>
      <c r="T125" s="1" t="str">
        <f t="shared" ref="T125:V125" si="2">T189</f>
        <v>***</v>
      </c>
      <c r="U125" s="1">
        <f t="shared" si="2"/>
        <v>0.58167619710433971</v>
      </c>
      <c r="V125" s="1">
        <f t="shared" si="2"/>
        <v>0</v>
      </c>
      <c r="AB125" t="s">
        <v>53</v>
      </c>
      <c r="AC125" s="11" t="s">
        <v>46</v>
      </c>
      <c r="AD125" s="1">
        <f>AD189</f>
        <v>-3.5691900775412568</v>
      </c>
      <c r="AE125" s="1" t="str">
        <f t="shared" ref="AE125:AG125" si="3">AE189</f>
        <v>***</v>
      </c>
      <c r="AF125" s="1">
        <f t="shared" si="3"/>
        <v>0.63373082870692932</v>
      </c>
      <c r="AG125" s="1">
        <f t="shared" si="3"/>
        <v>1.7810225960701587E-8</v>
      </c>
      <c r="AH125" s="1">
        <f>AH189</f>
        <v>7.323641033271949</v>
      </c>
      <c r="AI125" s="1" t="str">
        <f t="shared" ref="AI125:AK125" si="4">AI189</f>
        <v>***</v>
      </c>
      <c r="AJ125" s="1">
        <f t="shared" si="4"/>
        <v>0.99224580149787378</v>
      </c>
      <c r="AK125" s="1">
        <f t="shared" si="4"/>
        <v>1.5720758028692217E-13</v>
      </c>
    </row>
    <row r="126" spans="1:41" x14ac:dyDescent="0.35">
      <c r="B126" t="s">
        <v>54</v>
      </c>
      <c r="C126" s="11"/>
      <c r="D126" s="1">
        <f>D226</f>
        <v>-0.7046362720978363</v>
      </c>
      <c r="E126" s="1" t="str">
        <f t="shared" ref="E126:G126" si="5">E226</f>
        <v>***</v>
      </c>
      <c r="F126" s="1">
        <f t="shared" si="5"/>
        <v>0.12831162410125935</v>
      </c>
      <c r="G126" s="1">
        <f t="shared" si="5"/>
        <v>3.9830592601930448E-8</v>
      </c>
      <c r="M126" t="s">
        <v>54</v>
      </c>
      <c r="N126" s="11" t="s">
        <v>46</v>
      </c>
      <c r="O126" s="1">
        <f>O226</f>
        <v>-5.3753036207785421</v>
      </c>
      <c r="P126" s="1" t="str">
        <f t="shared" ref="P126:R126" si="6">P226</f>
        <v>***</v>
      </c>
      <c r="Q126" s="1">
        <f t="shared" si="6"/>
        <v>0.43460070173354987</v>
      </c>
      <c r="R126" s="1">
        <f t="shared" si="6"/>
        <v>0</v>
      </c>
      <c r="S126" s="1">
        <f>S226</f>
        <v>5.7816296754137886</v>
      </c>
      <c r="T126" s="1" t="str">
        <f t="shared" ref="T126:V126" si="7">T226</f>
        <v>***</v>
      </c>
      <c r="U126" s="1">
        <f t="shared" si="7"/>
        <v>0.41102421980101989</v>
      </c>
      <c r="V126" s="1">
        <f t="shared" si="7"/>
        <v>0</v>
      </c>
      <c r="AB126" t="s">
        <v>54</v>
      </c>
      <c r="AC126" s="11" t="s">
        <v>46</v>
      </c>
      <c r="AD126" s="1">
        <f>AD226</f>
        <v>-5.9887597795634422</v>
      </c>
      <c r="AE126" s="1" t="str">
        <f t="shared" ref="AE126:AG126" si="8">AE226</f>
        <v>***</v>
      </c>
      <c r="AF126" s="1">
        <f t="shared" si="8"/>
        <v>0.51149014975697593</v>
      </c>
      <c r="AG126" s="1">
        <f t="shared" si="8"/>
        <v>0</v>
      </c>
      <c r="AH126" s="1">
        <f>AH226</f>
        <v>5.8787595842839986</v>
      </c>
      <c r="AI126" s="1" t="str">
        <f t="shared" ref="AI126:AK126" si="9">AI226</f>
        <v>***</v>
      </c>
      <c r="AJ126" s="1">
        <f t="shared" si="9"/>
        <v>0.65352772211026422</v>
      </c>
      <c r="AK126" s="1">
        <f t="shared" si="9"/>
        <v>0</v>
      </c>
    </row>
    <row r="127" spans="1:41" x14ac:dyDescent="0.35">
      <c r="B127" t="s">
        <v>55</v>
      </c>
      <c r="C127" s="11"/>
      <c r="D127" s="1">
        <f>D190</f>
        <v>3.0974778487984698E-3</v>
      </c>
      <c r="E127" s="1" t="str">
        <f t="shared" ref="E127:G127" si="10">E190</f>
        <v xml:space="preserve">   </v>
      </c>
      <c r="F127" s="1">
        <f t="shared" si="10"/>
        <v>7.0223784642537659E-2</v>
      </c>
      <c r="G127" s="1">
        <f t="shared" si="10"/>
        <v>0.96481778065035129</v>
      </c>
      <c r="M127" t="s">
        <v>55</v>
      </c>
      <c r="N127" s="11" t="s">
        <v>46</v>
      </c>
      <c r="O127" s="1">
        <f>O190</f>
        <v>5.6694399664250529E-2</v>
      </c>
      <c r="P127" s="1" t="str">
        <f t="shared" ref="P127:R127" si="11">P190</f>
        <v xml:space="preserve">   </v>
      </c>
      <c r="Q127" s="1">
        <f t="shared" si="11"/>
        <v>0.10812062538862804</v>
      </c>
      <c r="R127" s="1">
        <f t="shared" si="11"/>
        <v>0.60002644509810033</v>
      </c>
      <c r="S127" s="1">
        <f>S190</f>
        <v>6.5101393175219541E-2</v>
      </c>
      <c r="T127" s="1" t="str">
        <f t="shared" ref="T127:V127" si="12">T190</f>
        <v xml:space="preserve">   </v>
      </c>
      <c r="U127" s="1">
        <f t="shared" si="12"/>
        <v>2.0286041310348972</v>
      </c>
      <c r="V127" s="1">
        <f t="shared" si="12"/>
        <v>0.974398907511423</v>
      </c>
      <c r="AB127" t="s">
        <v>55</v>
      </c>
      <c r="AC127" s="11" t="s">
        <v>46</v>
      </c>
      <c r="AD127" s="1">
        <f>AD190</f>
        <v>3.2716220493042215E-2</v>
      </c>
      <c r="AE127" s="1" t="str">
        <f t="shared" ref="AE127:AG127" si="13">AE190</f>
        <v xml:space="preserve">   </v>
      </c>
      <c r="AF127" s="1">
        <f t="shared" si="13"/>
        <v>0.16468306266716315</v>
      </c>
      <c r="AG127" s="1">
        <f t="shared" si="13"/>
        <v>0.84252737008436318</v>
      </c>
      <c r="AH127" s="1">
        <f>AH190</f>
        <v>0.62612440582676632</v>
      </c>
      <c r="AI127" s="1" t="str">
        <f t="shared" ref="AI127:AK127" si="14">AI190</f>
        <v xml:space="preserve">** </v>
      </c>
      <c r="AJ127" s="1">
        <f t="shared" si="14"/>
        <v>0.25886537040434526</v>
      </c>
      <c r="AK127" s="1">
        <f t="shared" si="14"/>
        <v>1.557496648713852E-2</v>
      </c>
    </row>
    <row r="128" spans="1:41" x14ac:dyDescent="0.35">
      <c r="B128" t="s">
        <v>56</v>
      </c>
      <c r="C128" s="11"/>
      <c r="D128" s="1">
        <f>D190</f>
        <v>3.0974778487984698E-3</v>
      </c>
      <c r="E128" s="1" t="str">
        <f t="shared" ref="E128:G129" si="15">E190</f>
        <v xml:space="preserve">   </v>
      </c>
      <c r="F128" s="1">
        <f t="shared" si="15"/>
        <v>7.0223784642537659E-2</v>
      </c>
      <c r="G128" s="1">
        <f t="shared" si="15"/>
        <v>0.96481778065035129</v>
      </c>
      <c r="M128" t="s">
        <v>56</v>
      </c>
      <c r="N128" s="11" t="s">
        <v>46</v>
      </c>
      <c r="O128" s="1">
        <f>O190</f>
        <v>5.6694399664250529E-2</v>
      </c>
      <c r="P128" s="1" t="str">
        <f t="shared" ref="P128:R129" si="16">P190</f>
        <v xml:space="preserve">   </v>
      </c>
      <c r="Q128" s="1">
        <f t="shared" si="16"/>
        <v>0.10812062538862804</v>
      </c>
      <c r="R128" s="1">
        <f t="shared" si="16"/>
        <v>0.60002644509810033</v>
      </c>
      <c r="S128" s="1">
        <f>S190</f>
        <v>6.5101393175219541E-2</v>
      </c>
      <c r="T128" s="1" t="str">
        <f t="shared" ref="T128:V129" si="17">T190</f>
        <v xml:space="preserve">   </v>
      </c>
      <c r="U128" s="1">
        <f t="shared" si="17"/>
        <v>2.0286041310348972</v>
      </c>
      <c r="V128" s="1">
        <f t="shared" si="17"/>
        <v>0.974398907511423</v>
      </c>
      <c r="AB128" t="s">
        <v>56</v>
      </c>
      <c r="AC128" s="11" t="s">
        <v>46</v>
      </c>
      <c r="AD128" s="1">
        <f>AD190</f>
        <v>3.2716220493042215E-2</v>
      </c>
      <c r="AE128" s="1" t="str">
        <f t="shared" ref="AE128:AG129" si="18">AE190</f>
        <v xml:space="preserve">   </v>
      </c>
      <c r="AF128" s="1">
        <f t="shared" si="18"/>
        <v>0.16468306266716315</v>
      </c>
      <c r="AG128" s="1">
        <f t="shared" si="18"/>
        <v>0.84252737008436318</v>
      </c>
      <c r="AH128" s="1">
        <f>AH190</f>
        <v>0.62612440582676632</v>
      </c>
      <c r="AI128" s="1" t="str">
        <f t="shared" ref="AI128:AK129" si="19">AI190</f>
        <v xml:space="preserve">** </v>
      </c>
      <c r="AJ128" s="1">
        <f t="shared" si="19"/>
        <v>0.25886537040434526</v>
      </c>
      <c r="AK128" s="1">
        <f t="shared" si="19"/>
        <v>1.557496648713852E-2</v>
      </c>
    </row>
    <row r="129" spans="2:37" x14ac:dyDescent="0.35">
      <c r="B129" t="s">
        <v>57</v>
      </c>
      <c r="C129" s="11"/>
      <c r="D129" s="1">
        <f>D191</f>
        <v>5.2759844653726455E-2</v>
      </c>
      <c r="E129" s="1" t="str">
        <f t="shared" si="15"/>
        <v xml:space="preserve">   </v>
      </c>
      <c r="F129" s="1">
        <f t="shared" si="15"/>
        <v>7.9702620783128827E-2</v>
      </c>
      <c r="G129" s="1">
        <f t="shared" si="15"/>
        <v>0.5079976790215901</v>
      </c>
      <c r="M129" t="s">
        <v>57</v>
      </c>
      <c r="N129" s="11" t="s">
        <v>46</v>
      </c>
      <c r="O129" s="1">
        <f>O191</f>
        <v>6.8681392176286757E-2</v>
      </c>
      <c r="P129" s="1" t="str">
        <f t="shared" si="16"/>
        <v xml:space="preserve">   </v>
      </c>
      <c r="Q129" s="1">
        <f t="shared" si="16"/>
        <v>0.12117374106519344</v>
      </c>
      <c r="R129" s="1">
        <f t="shared" si="16"/>
        <v>0.57084942157631424</v>
      </c>
      <c r="S129" s="1">
        <f>S191</f>
        <v>0.36347905501759609</v>
      </c>
      <c r="T129" s="1" t="str">
        <f t="shared" si="17"/>
        <v xml:space="preserve">*  </v>
      </c>
      <c r="U129" s="1">
        <f t="shared" si="17"/>
        <v>0.2041336048568036</v>
      </c>
      <c r="V129" s="1">
        <f t="shared" si="17"/>
        <v>7.4978814284199391E-2</v>
      </c>
      <c r="AB129" t="s">
        <v>57</v>
      </c>
      <c r="AC129" s="11" t="s">
        <v>46</v>
      </c>
      <c r="AD129" s="1">
        <f>AD191</f>
        <v>-8.6983633830319373E-2</v>
      </c>
      <c r="AE129" s="1" t="str">
        <f t="shared" si="18"/>
        <v xml:space="preserve">   </v>
      </c>
      <c r="AF129" s="1">
        <f t="shared" si="18"/>
        <v>0.19268983765846917</v>
      </c>
      <c r="AG129" s="1">
        <f t="shared" si="18"/>
        <v>0.65168841471170724</v>
      </c>
      <c r="AH129" s="1">
        <f>AH191</f>
        <v>0.93313608223901934</v>
      </c>
      <c r="AI129" s="1" t="str">
        <f t="shared" si="19"/>
        <v>***</v>
      </c>
      <c r="AJ129" s="1">
        <f t="shared" si="19"/>
        <v>0.27755926279694071</v>
      </c>
      <c r="AK129" s="1">
        <f t="shared" si="19"/>
        <v>7.7398459657240792E-4</v>
      </c>
    </row>
    <row r="130" spans="2:37" x14ac:dyDescent="0.35">
      <c r="B130" t="s">
        <v>58</v>
      </c>
      <c r="C130" s="11"/>
      <c r="D130" s="1">
        <f>D228</f>
        <v>-1.3775010497936765E-2</v>
      </c>
      <c r="E130" s="1" t="str">
        <f t="shared" ref="E130:G130" si="20">E228</f>
        <v xml:space="preserve">   </v>
      </c>
      <c r="F130" s="1">
        <f t="shared" si="20"/>
        <v>5.7518833494121804E-2</v>
      </c>
      <c r="G130" s="1">
        <f t="shared" si="20"/>
        <v>0.81072800778598597</v>
      </c>
      <c r="M130" t="s">
        <v>58</v>
      </c>
      <c r="N130" s="11" t="s">
        <v>46</v>
      </c>
      <c r="O130" s="1">
        <f>O228</f>
        <v>2.8654515516931697E-2</v>
      </c>
      <c r="P130" s="1" t="str">
        <f t="shared" ref="P130:R130" si="21">P228</f>
        <v xml:space="preserve">   </v>
      </c>
      <c r="Q130" s="1">
        <f t="shared" si="21"/>
        <v>7.718871155422509E-2</v>
      </c>
      <c r="R130" s="1">
        <f t="shared" si="21"/>
        <v>0.71046864118532649</v>
      </c>
      <c r="S130" s="1">
        <f>S228</f>
        <v>0.37898471425464847</v>
      </c>
      <c r="T130" s="1" t="str">
        <f t="shared" ref="T130:V130" si="22">T228</f>
        <v>***</v>
      </c>
      <c r="U130" s="1">
        <f t="shared" si="22"/>
        <v>0.14041339379484657</v>
      </c>
      <c r="V130" s="1">
        <f t="shared" si="22"/>
        <v>6.9534835462068401E-3</v>
      </c>
      <c r="AB130" t="s">
        <v>58</v>
      </c>
      <c r="AC130" s="11" t="s">
        <v>46</v>
      </c>
      <c r="AD130" s="1">
        <f>AD228</f>
        <v>-2.2906683912134948E-2</v>
      </c>
      <c r="AE130" s="1" t="str">
        <f t="shared" ref="AE130:AG130" si="23">AE228</f>
        <v xml:space="preserve">   </v>
      </c>
      <c r="AF130" s="1">
        <f t="shared" si="23"/>
        <v>0.10955442302632</v>
      </c>
      <c r="AG130" s="1">
        <f t="shared" si="23"/>
        <v>0.83437834013729462</v>
      </c>
      <c r="AH130" s="1">
        <f>AH228</f>
        <v>0.63913610053441572</v>
      </c>
      <c r="AI130" s="1" t="str">
        <f t="shared" ref="AI130:AK130" si="24">AI228</f>
        <v>***</v>
      </c>
      <c r="AJ130" s="1">
        <f t="shared" si="24"/>
        <v>0.19724205155043328</v>
      </c>
      <c r="AK130" s="1">
        <f t="shared" si="24"/>
        <v>1.193770810154815E-3</v>
      </c>
    </row>
    <row r="131" spans="2:37" x14ac:dyDescent="0.35">
      <c r="B131" t="s">
        <v>59</v>
      </c>
      <c r="C131" s="11"/>
      <c r="D131" s="1">
        <f>D192</f>
        <v>0.17920616720707447</v>
      </c>
      <c r="E131" s="1" t="str">
        <f t="shared" ref="E131:G131" si="25">E192</f>
        <v>***</v>
      </c>
      <c r="F131" s="1">
        <f t="shared" si="25"/>
        <v>6.8823787464308825E-2</v>
      </c>
      <c r="G131" s="1">
        <f t="shared" si="25"/>
        <v>9.2185638741686393E-3</v>
      </c>
      <c r="M131" t="s">
        <v>59</v>
      </c>
      <c r="N131" s="11" t="s">
        <v>46</v>
      </c>
      <c r="O131" s="1">
        <f>O192</f>
        <v>0.31662542875632838</v>
      </c>
      <c r="P131" s="1" t="str">
        <f t="shared" ref="P131:R131" si="26">P192</f>
        <v>***</v>
      </c>
      <c r="Q131" s="1">
        <f t="shared" si="26"/>
        <v>0.10247093130707285</v>
      </c>
      <c r="R131" s="1">
        <f t="shared" si="26"/>
        <v>2.0022061907638555E-3</v>
      </c>
      <c r="S131" s="1">
        <f>S192</f>
        <v>0.37953391556628735</v>
      </c>
      <c r="T131" s="1" t="str">
        <f t="shared" ref="T131:V131" si="27">T192</f>
        <v xml:space="preserve">   </v>
      </c>
      <c r="U131" s="1">
        <f t="shared" si="27"/>
        <v>0.329712927596435</v>
      </c>
      <c r="V131" s="1">
        <f t="shared" si="27"/>
        <v>0.24968939552325509</v>
      </c>
      <c r="AB131" t="s">
        <v>59</v>
      </c>
      <c r="AC131" s="11" t="s">
        <v>46</v>
      </c>
      <c r="AD131" s="1">
        <f>AD192</f>
        <v>0.50232457078755166</v>
      </c>
      <c r="AE131" s="1" t="str">
        <f t="shared" ref="AE131:AG131" si="28">AE192</f>
        <v>***</v>
      </c>
      <c r="AF131" s="1">
        <f t="shared" si="28"/>
        <v>0.18655787619319197</v>
      </c>
      <c r="AG131" s="1">
        <f t="shared" si="28"/>
        <v>7.089860045019547E-3</v>
      </c>
      <c r="AH131" s="1">
        <f>AH192</f>
        <v>1.6039926981829093</v>
      </c>
      <c r="AI131" s="1" t="str">
        <f t="shared" ref="AI131:AK131" si="29">AI192</f>
        <v>***</v>
      </c>
      <c r="AJ131" s="1">
        <f t="shared" si="29"/>
        <v>0.34051796828889103</v>
      </c>
      <c r="AK131" s="1">
        <f t="shared" si="29"/>
        <v>2.4717102438120975E-6</v>
      </c>
    </row>
    <row r="132" spans="2:37" x14ac:dyDescent="0.35">
      <c r="B132" t="s">
        <v>60</v>
      </c>
      <c r="C132" s="11"/>
      <c r="D132" s="1">
        <f>D229</f>
        <v>0.34587421656005851</v>
      </c>
      <c r="E132" s="1" t="str">
        <f t="shared" ref="E132:G132" si="30">E229</f>
        <v>***</v>
      </c>
      <c r="F132" s="1">
        <f t="shared" si="30"/>
        <v>5.1598286310373345E-2</v>
      </c>
      <c r="G132" s="1">
        <f t="shared" si="30"/>
        <v>2.038880175803115E-11</v>
      </c>
      <c r="M132" t="s">
        <v>60</v>
      </c>
      <c r="N132" s="11" t="s">
        <v>46</v>
      </c>
      <c r="O132" s="1">
        <f>O229</f>
        <v>0.63023577140989218</v>
      </c>
      <c r="P132" s="1" t="str">
        <f t="shared" ref="P132:R132" si="31">P229</f>
        <v>***</v>
      </c>
      <c r="Q132" s="1">
        <f t="shared" si="31"/>
        <v>7.4485972820687904E-2</v>
      </c>
      <c r="R132" s="1">
        <f t="shared" si="31"/>
        <v>0</v>
      </c>
      <c r="S132" s="1">
        <f>S229</f>
        <v>2.6519850527183295E-2</v>
      </c>
      <c r="T132" s="1" t="str">
        <f t="shared" ref="T132:V132" si="32">T229</f>
        <v xml:space="preserve">   </v>
      </c>
      <c r="U132" s="1">
        <f t="shared" si="32"/>
        <v>0.2137932022234898</v>
      </c>
      <c r="V132" s="1">
        <f t="shared" si="32"/>
        <v>0.90128011657043627</v>
      </c>
      <c r="AB132" t="s">
        <v>60</v>
      </c>
      <c r="AC132" s="11" t="s">
        <v>46</v>
      </c>
      <c r="AD132" s="1">
        <f>AD229</f>
        <v>0.67947171877586487</v>
      </c>
      <c r="AE132" s="1" t="str">
        <f t="shared" ref="AE132:AG132" si="33">AE229</f>
        <v>***</v>
      </c>
      <c r="AF132" s="1">
        <f t="shared" si="33"/>
        <v>0.12593409548532405</v>
      </c>
      <c r="AG132" s="1">
        <f t="shared" si="33"/>
        <v>6.8350201720690507E-8</v>
      </c>
      <c r="AH132" s="1">
        <f>AH229</f>
        <v>1.4849089038485295</v>
      </c>
      <c r="AI132" s="1" t="str">
        <f t="shared" ref="AI132:AK132" si="34">AI229</f>
        <v>***</v>
      </c>
      <c r="AJ132" s="1">
        <f t="shared" si="34"/>
        <v>0.2945495338057012</v>
      </c>
      <c r="AK132" s="1">
        <f t="shared" si="34"/>
        <v>4.6240997164659348E-7</v>
      </c>
    </row>
    <row r="133" spans="2:37" x14ac:dyDescent="0.35">
      <c r="B133" t="s">
        <v>61</v>
      </c>
      <c r="C133" s="11"/>
      <c r="D133" s="1">
        <f>D193</f>
        <v>0.22393149756320571</v>
      </c>
      <c r="E133" s="1" t="str">
        <f t="shared" ref="E133:G133" si="35">E193</f>
        <v>***</v>
      </c>
      <c r="F133" s="1">
        <f t="shared" si="35"/>
        <v>6.4953773636462639E-2</v>
      </c>
      <c r="G133" s="1">
        <f t="shared" si="35"/>
        <v>5.6569197275369021E-4</v>
      </c>
      <c r="M133" t="s">
        <v>61</v>
      </c>
      <c r="N133" s="11" t="s">
        <v>46</v>
      </c>
      <c r="O133" s="1">
        <f>O193</f>
        <v>0.40660310748981998</v>
      </c>
      <c r="P133" s="1" t="str">
        <f t="shared" ref="P133:R133" si="36">P193</f>
        <v>***</v>
      </c>
      <c r="Q133" s="1">
        <f t="shared" si="36"/>
        <v>9.9926184639553522E-2</v>
      </c>
      <c r="R133" s="1">
        <f t="shared" si="36"/>
        <v>4.7208327501602199E-5</v>
      </c>
      <c r="S133" s="1">
        <f>S193</f>
        <v>0.53001124096867314</v>
      </c>
      <c r="T133" s="1" t="str">
        <f t="shared" ref="T133:V133" si="37">T193</f>
        <v>***</v>
      </c>
      <c r="U133" s="1">
        <f t="shared" si="37"/>
        <v>0.14824031861120168</v>
      </c>
      <c r="V133" s="1">
        <f t="shared" si="37"/>
        <v>3.497577019075937E-4</v>
      </c>
      <c r="AB133" t="s">
        <v>61</v>
      </c>
      <c r="AC133" s="11" t="s">
        <v>46</v>
      </c>
      <c r="AD133" s="1">
        <f>AD193</f>
        <v>0.53462230065711414</v>
      </c>
      <c r="AE133" s="1" t="str">
        <f t="shared" ref="AE133:AG133" si="38">AE193</f>
        <v>***</v>
      </c>
      <c r="AF133" s="1">
        <f t="shared" si="38"/>
        <v>0.17044309452302825</v>
      </c>
      <c r="AG133" s="1">
        <f t="shared" si="38"/>
        <v>1.7088326608440951E-3</v>
      </c>
      <c r="AH133" s="1">
        <f>AH193</f>
        <v>1.44392976314093</v>
      </c>
      <c r="AI133" s="1" t="str">
        <f t="shared" ref="AI133:AK133" si="39">AI193</f>
        <v>***</v>
      </c>
      <c r="AJ133" s="1">
        <f t="shared" si="39"/>
        <v>0.23709460072066454</v>
      </c>
      <c r="AK133" s="1">
        <f t="shared" si="39"/>
        <v>1.1284038148318132E-9</v>
      </c>
    </row>
    <row r="134" spans="2:37" x14ac:dyDescent="0.35">
      <c r="B134" t="s">
        <v>62</v>
      </c>
      <c r="C134" s="11"/>
      <c r="D134" s="1">
        <f>D230</f>
        <v>0.36728197986048394</v>
      </c>
      <c r="E134" s="1" t="str">
        <f t="shared" ref="E134:G134" si="40">E230</f>
        <v>***</v>
      </c>
      <c r="F134" s="1">
        <f t="shared" si="40"/>
        <v>4.6755752857729968E-2</v>
      </c>
      <c r="G134" s="1">
        <f t="shared" si="40"/>
        <v>3.9968028886505635E-15</v>
      </c>
      <c r="M134" t="s">
        <v>62</v>
      </c>
      <c r="N134" s="11" t="s">
        <v>46</v>
      </c>
      <c r="O134" s="1">
        <f>O230</f>
        <v>0.66105947471929916</v>
      </c>
      <c r="P134" s="1" t="str">
        <f t="shared" ref="P134:R134" si="41">P230</f>
        <v>***</v>
      </c>
      <c r="Q134" s="1">
        <f t="shared" si="41"/>
        <v>6.8111910733289274E-2</v>
      </c>
      <c r="R134" s="1">
        <f t="shared" si="41"/>
        <v>0</v>
      </c>
      <c r="S134" s="1">
        <f>S230</f>
        <v>0.52564168521801691</v>
      </c>
      <c r="T134" s="1" t="str">
        <f t="shared" ref="T134:V134" si="42">T230</f>
        <v>***</v>
      </c>
      <c r="U134" s="1">
        <f t="shared" si="42"/>
        <v>0.1142070952670568</v>
      </c>
      <c r="V134" s="1">
        <f t="shared" si="42"/>
        <v>4.1738760949705522E-6</v>
      </c>
      <c r="AB134" t="s">
        <v>62</v>
      </c>
      <c r="AC134" s="11" t="s">
        <v>46</v>
      </c>
      <c r="AD134" s="1">
        <f>AD230</f>
        <v>0.60516292817879902</v>
      </c>
      <c r="AE134" s="1" t="str">
        <f t="shared" ref="AE134:AG134" si="43">AE230</f>
        <v>***</v>
      </c>
      <c r="AF134" s="1">
        <f t="shared" si="43"/>
        <v>0.12626306230687331</v>
      </c>
      <c r="AG134" s="1">
        <f t="shared" si="43"/>
        <v>1.6440902113057376E-6</v>
      </c>
      <c r="AH134" s="1">
        <f>AH230</f>
        <v>1.6301605168932383</v>
      </c>
      <c r="AI134" s="1" t="str">
        <f t="shared" ref="AI134:AK134" si="44">AI230</f>
        <v>***</v>
      </c>
      <c r="AJ134" s="1">
        <f t="shared" si="44"/>
        <v>0.28741128032546687</v>
      </c>
      <c r="AK134" s="1">
        <f t="shared" si="44"/>
        <v>1.4124399427828394E-8</v>
      </c>
    </row>
    <row r="135" spans="2:37" x14ac:dyDescent="0.35">
      <c r="B135" t="s">
        <v>63</v>
      </c>
      <c r="C135" s="11"/>
      <c r="D135" s="1">
        <f>D194</f>
        <v>0.11095221996407587</v>
      </c>
      <c r="E135" s="1" t="str">
        <f t="shared" ref="E135:G135" si="45">E194</f>
        <v xml:space="preserve">*  </v>
      </c>
      <c r="F135" s="1">
        <f t="shared" si="45"/>
        <v>6.6612593664732989E-2</v>
      </c>
      <c r="G135" s="1">
        <f t="shared" si="45"/>
        <v>9.5786277636900508E-2</v>
      </c>
      <c r="M135" t="s">
        <v>63</v>
      </c>
      <c r="N135" s="11" t="s">
        <v>46</v>
      </c>
      <c r="O135" s="1">
        <f>O194</f>
        <v>0.3730375372336705</v>
      </c>
      <c r="P135" s="1" t="str">
        <f t="shared" ref="P135:R135" si="46">P194</f>
        <v>***</v>
      </c>
      <c r="Q135" s="1">
        <f t="shared" si="46"/>
        <v>8.8760455950743292E-2</v>
      </c>
      <c r="R135" s="1">
        <f t="shared" si="46"/>
        <v>2.6369792321956353E-5</v>
      </c>
      <c r="S135" s="1">
        <f>S194</f>
        <v>1.4080442093963117E-3</v>
      </c>
      <c r="T135" s="1" t="str">
        <f t="shared" ref="T135:V135" si="47">T194</f>
        <v xml:space="preserve">   </v>
      </c>
      <c r="U135" s="1">
        <f t="shared" si="47"/>
        <v>6.4663003310838727</v>
      </c>
      <c r="V135" s="1">
        <f t="shared" si="47"/>
        <v>0.99982625973598438</v>
      </c>
      <c r="AB135" t="s">
        <v>63</v>
      </c>
      <c r="AC135" s="11" t="s">
        <v>46</v>
      </c>
      <c r="AD135" s="1">
        <f>AD194</f>
        <v>0.31259900779377303</v>
      </c>
      <c r="AE135" s="1" t="str">
        <f t="shared" ref="AE135:AG135" si="48">AE194</f>
        <v xml:space="preserve">*  </v>
      </c>
      <c r="AF135" s="1">
        <f t="shared" si="48"/>
        <v>0.17492688337934884</v>
      </c>
      <c r="AG135" s="1">
        <f t="shared" si="48"/>
        <v>7.3933176380740706E-2</v>
      </c>
      <c r="AH135" s="1">
        <f>AH194</f>
        <v>1.5593907069781854</v>
      </c>
      <c r="AI135" s="1" t="str">
        <f t="shared" ref="AI135:AK135" si="49">AI194</f>
        <v>***</v>
      </c>
      <c r="AJ135" s="1">
        <f t="shared" si="49"/>
        <v>0.26632541187969488</v>
      </c>
      <c r="AK135" s="1">
        <f t="shared" si="49"/>
        <v>4.7641310896295863E-9</v>
      </c>
    </row>
    <row r="136" spans="2:37" x14ac:dyDescent="0.35">
      <c r="B136" t="s">
        <v>64</v>
      </c>
      <c r="C136" s="11"/>
      <c r="D136" s="1">
        <f>D231</f>
        <v>6.4989873788691976E-2</v>
      </c>
      <c r="E136" s="1" t="str">
        <f t="shared" ref="E136:G136" si="50">E231</f>
        <v xml:space="preserve">   </v>
      </c>
      <c r="F136" s="1">
        <f t="shared" si="50"/>
        <v>4.8973746945986982E-2</v>
      </c>
      <c r="G136" s="1">
        <f t="shared" si="50"/>
        <v>0.18449712191906809</v>
      </c>
      <c r="M136" t="s">
        <v>64</v>
      </c>
      <c r="N136" s="11" t="s">
        <v>46</v>
      </c>
      <c r="O136" s="1">
        <f>O231</f>
        <v>0.41535093363238568</v>
      </c>
      <c r="P136" s="1" t="str">
        <f t="shared" ref="P136:R136" si="51">P231</f>
        <v>***</v>
      </c>
      <c r="Q136" s="1">
        <f t="shared" si="51"/>
        <v>6.8119801166581576E-2</v>
      </c>
      <c r="R136" s="1">
        <f t="shared" si="51"/>
        <v>1.078346523186724E-9</v>
      </c>
      <c r="S136" s="1">
        <f>S231</f>
        <v>1.3435315971976731E-2</v>
      </c>
      <c r="T136" s="1" t="str">
        <f t="shared" ref="T136:V136" si="52">T231</f>
        <v xml:space="preserve">   </v>
      </c>
      <c r="U136" s="1">
        <f t="shared" si="52"/>
        <v>0.1792678129202481</v>
      </c>
      <c r="V136" s="1">
        <f t="shared" si="52"/>
        <v>0.94025807412411866</v>
      </c>
      <c r="AB136" t="s">
        <v>64</v>
      </c>
      <c r="AC136" s="11" t="s">
        <v>46</v>
      </c>
      <c r="AD136" s="1">
        <f>AD231</f>
        <v>0.40304455619052215</v>
      </c>
      <c r="AE136" s="1" t="str">
        <f t="shared" ref="AE136:AG136" si="53">AE231</f>
        <v>***</v>
      </c>
      <c r="AF136" s="1">
        <f t="shared" si="53"/>
        <v>0.12952260331178725</v>
      </c>
      <c r="AG136" s="1">
        <f t="shared" si="53"/>
        <v>1.8596930294196845E-3</v>
      </c>
      <c r="AH136" s="1">
        <f>AH231</f>
        <v>1.1652333782224442</v>
      </c>
      <c r="AI136" s="1" t="str">
        <f t="shared" ref="AI136:AK136" si="54">AI231</f>
        <v>***</v>
      </c>
      <c r="AJ136" s="1">
        <f t="shared" si="54"/>
        <v>0.20899529530225575</v>
      </c>
      <c r="AK136" s="1">
        <f t="shared" si="54"/>
        <v>2.4695489209136667E-8</v>
      </c>
    </row>
    <row r="137" spans="2:37" x14ac:dyDescent="0.35">
      <c r="B137" t="s">
        <v>65</v>
      </c>
      <c r="C137" s="11"/>
      <c r="D137" s="1">
        <f>D195</f>
        <v>0.13903261038396875</v>
      </c>
      <c r="E137" s="1" t="str">
        <f t="shared" ref="E137:G137" si="55">E195</f>
        <v xml:space="preserve">** </v>
      </c>
      <c r="F137" s="1">
        <f t="shared" si="55"/>
        <v>6.7210640193838975E-2</v>
      </c>
      <c r="G137" s="1">
        <f t="shared" si="55"/>
        <v>3.858268764319428E-2</v>
      </c>
      <c r="M137" t="s">
        <v>65</v>
      </c>
      <c r="N137" s="11" t="s">
        <v>46</v>
      </c>
      <c r="O137" s="1">
        <f>O195</f>
        <v>0.34713539454621922</v>
      </c>
      <c r="P137" s="1" t="str">
        <f t="shared" ref="P137:R137" si="56">P195</f>
        <v>***</v>
      </c>
      <c r="Q137" s="1">
        <f t="shared" si="56"/>
        <v>9.9376432677666049E-2</v>
      </c>
      <c r="R137" s="1">
        <f t="shared" si="56"/>
        <v>4.7738331554825209E-4</v>
      </c>
      <c r="S137" s="1">
        <f>S195</f>
        <v>0.55525434699040288</v>
      </c>
      <c r="T137" s="1" t="str">
        <f t="shared" ref="T137:V137" si="57">T195</f>
        <v>***</v>
      </c>
      <c r="U137" s="1">
        <f t="shared" si="57"/>
        <v>0.1638935563260582</v>
      </c>
      <c r="V137" s="1">
        <f t="shared" si="57"/>
        <v>7.0430928430464945E-4</v>
      </c>
      <c r="AB137" t="s">
        <v>65</v>
      </c>
      <c r="AC137" s="11" t="s">
        <v>46</v>
      </c>
      <c r="AD137" s="1">
        <f>AD195</f>
        <v>0.23925882894154524</v>
      </c>
      <c r="AE137" s="1" t="str">
        <f t="shared" ref="AE137:AG137" si="58">AE195</f>
        <v xml:space="preserve">   </v>
      </c>
      <c r="AF137" s="1">
        <f t="shared" si="58"/>
        <v>0.18637229829343033</v>
      </c>
      <c r="AG137" s="1">
        <f t="shared" si="58"/>
        <v>0.19922307519896409</v>
      </c>
      <c r="AH137" s="1">
        <f>AH195</f>
        <v>1.924447508990768</v>
      </c>
      <c r="AI137" s="1" t="str">
        <f t="shared" ref="AI137:AK137" si="59">AI195</f>
        <v>***</v>
      </c>
      <c r="AJ137" s="1">
        <f t="shared" si="59"/>
        <v>0.28101088072003494</v>
      </c>
      <c r="AK137" s="1">
        <f t="shared" si="59"/>
        <v>7.4731332233568537E-12</v>
      </c>
    </row>
    <row r="138" spans="2:37" x14ac:dyDescent="0.35">
      <c r="B138" t="s">
        <v>66</v>
      </c>
      <c r="C138" s="11"/>
      <c r="D138" s="1">
        <f>D232</f>
        <v>0.13321427537369707</v>
      </c>
      <c r="E138" s="1" t="str">
        <f t="shared" ref="E138:G138" si="60">E232</f>
        <v>***</v>
      </c>
      <c r="F138" s="1">
        <f t="shared" si="60"/>
        <v>4.8073254803052155E-2</v>
      </c>
      <c r="G138" s="1">
        <f t="shared" si="60"/>
        <v>5.5872695350593915E-3</v>
      </c>
      <c r="M138" t="s">
        <v>66</v>
      </c>
      <c r="N138" s="11" t="s">
        <v>46</v>
      </c>
      <c r="O138" s="1">
        <f>O232</f>
        <v>0.39249063631715531</v>
      </c>
      <c r="P138" s="1" t="str">
        <f t="shared" ref="P138:R138" si="61">P232</f>
        <v>***</v>
      </c>
      <c r="Q138" s="1">
        <f t="shared" si="61"/>
        <v>6.7918123522679535E-2</v>
      </c>
      <c r="R138" s="1">
        <f t="shared" si="61"/>
        <v>7.5199859672636649E-9</v>
      </c>
      <c r="S138" s="1">
        <f>S232</f>
        <v>0.53322980142557963</v>
      </c>
      <c r="T138" s="1" t="str">
        <f t="shared" ref="T138:V138" si="62">T232</f>
        <v>***</v>
      </c>
      <c r="U138" s="1">
        <f t="shared" si="62"/>
        <v>0.1105763406923712</v>
      </c>
      <c r="V138" s="1">
        <f t="shared" si="62"/>
        <v>1.4192829564940723E-6</v>
      </c>
      <c r="AB138" t="s">
        <v>66</v>
      </c>
      <c r="AC138" s="11" t="s">
        <v>46</v>
      </c>
      <c r="AD138" s="1">
        <f>AD232</f>
        <v>0.41472390675110754</v>
      </c>
      <c r="AE138" s="1" t="str">
        <f t="shared" ref="AE138:AG138" si="63">AE232</f>
        <v>***</v>
      </c>
      <c r="AF138" s="1">
        <f t="shared" si="63"/>
        <v>0.11472370945970596</v>
      </c>
      <c r="AG138" s="1">
        <f t="shared" si="63"/>
        <v>3.0037089494361346E-4</v>
      </c>
      <c r="AH138" s="1">
        <f>AH232</f>
        <v>1.4647029710671762</v>
      </c>
      <c r="AI138" s="1" t="str">
        <f t="shared" ref="AI138:AK138" si="64">AI232</f>
        <v>***</v>
      </c>
      <c r="AJ138" s="1">
        <f t="shared" si="64"/>
        <v>0.18547283453351837</v>
      </c>
      <c r="AK138" s="1">
        <f t="shared" si="64"/>
        <v>2.886579864025407E-15</v>
      </c>
    </row>
    <row r="139" spans="2:37" x14ac:dyDescent="0.35">
      <c r="B139" t="s">
        <v>67</v>
      </c>
      <c r="C139" s="11"/>
      <c r="D139" s="1">
        <f>D196</f>
        <v>0.15271674727164475</v>
      </c>
      <c r="E139" s="1" t="str">
        <f t="shared" ref="E139:G139" si="65">E196</f>
        <v>***</v>
      </c>
      <c r="F139" s="1">
        <f t="shared" si="65"/>
        <v>4.7847397339965778E-2</v>
      </c>
      <c r="G139" s="1">
        <f t="shared" si="65"/>
        <v>1.4141554734063977E-3</v>
      </c>
      <c r="M139" t="s">
        <v>67</v>
      </c>
      <c r="N139" s="11" t="s">
        <v>46</v>
      </c>
      <c r="O139" s="1">
        <f>O196</f>
        <v>0.26236599126310178</v>
      </c>
      <c r="P139" s="1" t="str">
        <f t="shared" ref="P139:R139" si="66">P196</f>
        <v>***</v>
      </c>
      <c r="Q139" s="1">
        <f t="shared" si="66"/>
        <v>6.9051026864944076E-2</v>
      </c>
      <c r="R139" s="1">
        <f t="shared" si="66"/>
        <v>1.449322824582655E-4</v>
      </c>
      <c r="S139" s="1">
        <f>S196</f>
        <v>9.2564097513955196E-2</v>
      </c>
      <c r="T139" s="1" t="str">
        <f t="shared" ref="T139:V139" si="67">T196</f>
        <v xml:space="preserve">   </v>
      </c>
      <c r="U139" s="1">
        <f t="shared" si="67"/>
        <v>0.58081750126135101</v>
      </c>
      <c r="V139" s="1">
        <f t="shared" si="67"/>
        <v>0.87337844171125534</v>
      </c>
      <c r="AB139" t="s">
        <v>67</v>
      </c>
      <c r="AC139" s="11" t="s">
        <v>46</v>
      </c>
      <c r="AD139" s="1">
        <f>AD196</f>
        <v>0.20081231972438546</v>
      </c>
      <c r="AE139" s="1" t="str">
        <f t="shared" ref="AE139:AG139" si="68">AE196</f>
        <v xml:space="preserve">   </v>
      </c>
      <c r="AF139" s="1">
        <f t="shared" si="68"/>
        <v>0.12630771692885201</v>
      </c>
      <c r="AG139" s="1">
        <f t="shared" si="68"/>
        <v>0.11186505753437714</v>
      </c>
      <c r="AH139" s="1">
        <f>AH196</f>
        <v>1.1537268583008762</v>
      </c>
      <c r="AI139" s="1" t="str">
        <f t="shared" ref="AI139:AK139" si="69">AI196</f>
        <v>***</v>
      </c>
      <c r="AJ139" s="1">
        <f t="shared" si="69"/>
        <v>0.20041044370878494</v>
      </c>
      <c r="AK139" s="1">
        <f t="shared" si="69"/>
        <v>8.571320098127444E-9</v>
      </c>
    </row>
    <row r="140" spans="2:37" x14ac:dyDescent="0.35">
      <c r="B140" t="s">
        <v>68</v>
      </c>
      <c r="C140" s="11"/>
      <c r="D140" s="1">
        <f>D233</f>
        <v>0.14186070675600795</v>
      </c>
      <c r="E140" s="1" t="str">
        <f t="shared" ref="E140:G140" si="70">E233</f>
        <v>***</v>
      </c>
      <c r="F140" s="1">
        <f t="shared" si="70"/>
        <v>3.402643381586052E-2</v>
      </c>
      <c r="G140" s="1">
        <f t="shared" si="70"/>
        <v>3.0576137465709863E-5</v>
      </c>
      <c r="M140" t="s">
        <v>68</v>
      </c>
      <c r="N140" s="11" t="s">
        <v>46</v>
      </c>
      <c r="O140" s="1">
        <f>O233</f>
        <v>0.29193757365493461</v>
      </c>
      <c r="P140" s="1" t="str">
        <f t="shared" ref="P140:R140" si="71">P233</f>
        <v>***</v>
      </c>
      <c r="Q140" s="1">
        <f t="shared" si="71"/>
        <v>4.5456954165916608E-2</v>
      </c>
      <c r="R140" s="1">
        <f t="shared" si="71"/>
        <v>1.342426170225508E-10</v>
      </c>
      <c r="S140" s="1">
        <f>S233</f>
        <v>8.1100352408261495E-2</v>
      </c>
      <c r="T140" s="1" t="str">
        <f t="shared" ref="T140:V140" si="72">T233</f>
        <v xml:space="preserve">   </v>
      </c>
      <c r="U140" s="1">
        <f t="shared" si="72"/>
        <v>0.50978180837624698</v>
      </c>
      <c r="V140" s="1">
        <f t="shared" si="72"/>
        <v>0.87359925794168136</v>
      </c>
      <c r="AB140" t="s">
        <v>68</v>
      </c>
      <c r="AC140" s="11" t="s">
        <v>46</v>
      </c>
      <c r="AD140" s="1">
        <f>AD233</f>
        <v>0.34070280511960421</v>
      </c>
      <c r="AE140" s="1" t="str">
        <f t="shared" ref="AE140:AG140" si="73">AE233</f>
        <v>***</v>
      </c>
      <c r="AF140" s="1">
        <f t="shared" si="73"/>
        <v>8.2020004087647161E-2</v>
      </c>
      <c r="AG140" s="1">
        <f t="shared" si="73"/>
        <v>3.268576282744462E-5</v>
      </c>
      <c r="AH140" s="1">
        <f>AH233</f>
        <v>0.81775635878668951</v>
      </c>
      <c r="AI140" s="1" t="str">
        <f t="shared" ref="AI140:AK140" si="74">AI233</f>
        <v>***</v>
      </c>
      <c r="AJ140" s="1">
        <f t="shared" si="74"/>
        <v>0.13679393408172072</v>
      </c>
      <c r="AK140" s="1">
        <f t="shared" si="74"/>
        <v>2.2587123282846733E-9</v>
      </c>
    </row>
    <row r="141" spans="2:37" x14ac:dyDescent="0.35">
      <c r="B141" t="s">
        <v>69</v>
      </c>
      <c r="C141" s="11"/>
      <c r="D141" s="1">
        <f>D197</f>
        <v>-1.9191585998626304E-2</v>
      </c>
      <c r="E141" s="1" t="str">
        <f t="shared" ref="E141:G141" si="75">E197</f>
        <v xml:space="preserve">   </v>
      </c>
      <c r="F141" s="1">
        <f t="shared" si="75"/>
        <v>4.7238141450586274E-2</v>
      </c>
      <c r="G141" s="1">
        <f t="shared" si="75"/>
        <v>0.68454195077388746</v>
      </c>
      <c r="M141" t="s">
        <v>69</v>
      </c>
      <c r="N141" s="11" t="s">
        <v>46</v>
      </c>
      <c r="O141" s="1">
        <f>O197</f>
        <v>2.3317376880212376E-2</v>
      </c>
      <c r="P141" s="1" t="str">
        <f t="shared" ref="P141:R141" si="76">P197</f>
        <v xml:space="preserve">   </v>
      </c>
      <c r="Q141" s="1">
        <f t="shared" si="76"/>
        <v>6.8950242328365316E-2</v>
      </c>
      <c r="R141" s="1">
        <f t="shared" si="76"/>
        <v>0.7352299079679232</v>
      </c>
      <c r="S141" s="1">
        <f>S197</f>
        <v>1.0097413838092203E-2</v>
      </c>
      <c r="T141" s="1" t="str">
        <f t="shared" ref="T141:V141" si="77">T197</f>
        <v xml:space="preserve">   </v>
      </c>
      <c r="U141" s="1">
        <f t="shared" si="77"/>
        <v>3.5805347429330334</v>
      </c>
      <c r="V141" s="1">
        <f t="shared" si="77"/>
        <v>0.99774990036263733</v>
      </c>
      <c r="AB141" t="s">
        <v>69</v>
      </c>
      <c r="AC141" s="11" t="s">
        <v>46</v>
      </c>
      <c r="AD141" s="1">
        <f>AD197</f>
        <v>0.10010601062004605</v>
      </c>
      <c r="AE141" s="1" t="str">
        <f t="shared" ref="AE141:AG141" si="78">AE197</f>
        <v xml:space="preserve">   </v>
      </c>
      <c r="AF141" s="1">
        <f t="shared" si="78"/>
        <v>0.11975876053306748</v>
      </c>
      <c r="AG141" s="1">
        <f t="shared" si="78"/>
        <v>0.4032127470832696</v>
      </c>
      <c r="AH141" s="1">
        <f>AH197</f>
        <v>0.97738696489568322</v>
      </c>
      <c r="AI141" s="1" t="str">
        <f t="shared" ref="AI141:AK141" si="79">AI197</f>
        <v>***</v>
      </c>
      <c r="AJ141" s="1">
        <f t="shared" si="79"/>
        <v>0.17783741260849406</v>
      </c>
      <c r="AK141" s="1">
        <f t="shared" si="79"/>
        <v>3.8859481632513848E-8</v>
      </c>
    </row>
    <row r="142" spans="2:37" x14ac:dyDescent="0.35">
      <c r="B142" t="s">
        <v>70</v>
      </c>
      <c r="C142" s="11"/>
      <c r="D142" s="1">
        <f>D234</f>
        <v>0.14436958379306811</v>
      </c>
      <c r="E142" s="1" t="str">
        <f t="shared" ref="E142:G142" si="80">E234</f>
        <v>***</v>
      </c>
      <c r="F142" s="1">
        <f t="shared" si="80"/>
        <v>3.387318483030749E-2</v>
      </c>
      <c r="G142" s="1">
        <f t="shared" si="80"/>
        <v>2.0255003117197745E-5</v>
      </c>
      <c r="M142" t="s">
        <v>70</v>
      </c>
      <c r="N142" s="11" t="s">
        <v>46</v>
      </c>
      <c r="O142" s="1">
        <f>O234</f>
        <v>0.23189815922169044</v>
      </c>
      <c r="P142" s="1" t="str">
        <f t="shared" ref="P142:R142" si="81">P234</f>
        <v>***</v>
      </c>
      <c r="Q142" s="1">
        <f t="shared" si="81"/>
        <v>4.5316573360520744E-2</v>
      </c>
      <c r="R142" s="1">
        <f t="shared" si="81"/>
        <v>3.0995281830037413E-7</v>
      </c>
      <c r="S142" s="1">
        <f>S234</f>
        <v>0.10422251202708532</v>
      </c>
      <c r="T142" s="1" t="str">
        <f t="shared" ref="T142:V142" si="82">T234</f>
        <v xml:space="preserve">   </v>
      </c>
      <c r="U142" s="1">
        <f t="shared" si="82"/>
        <v>0.28262904899531022</v>
      </c>
      <c r="V142" s="1">
        <f t="shared" si="82"/>
        <v>0.71230603138280091</v>
      </c>
      <c r="AB142" t="s">
        <v>70</v>
      </c>
      <c r="AC142" s="11" t="s">
        <v>46</v>
      </c>
      <c r="AD142" s="1">
        <f>AD234</f>
        <v>0.30490732419739452</v>
      </c>
      <c r="AE142" s="1" t="str">
        <f t="shared" ref="AE142:AG142" si="83">AE234</f>
        <v>***</v>
      </c>
      <c r="AF142" s="1">
        <f t="shared" si="83"/>
        <v>7.1853309087555883E-2</v>
      </c>
      <c r="AG142" s="1">
        <f t="shared" si="83"/>
        <v>2.2009031690028991E-5</v>
      </c>
      <c r="AH142" s="1">
        <f>AH234</f>
        <v>0.89351059206334649</v>
      </c>
      <c r="AI142" s="1" t="str">
        <f t="shared" ref="AI142:AK142" si="84">AI234</f>
        <v>***</v>
      </c>
      <c r="AJ142" s="1">
        <f t="shared" si="84"/>
        <v>0.16993359812567627</v>
      </c>
      <c r="AK142" s="1">
        <f t="shared" si="84"/>
        <v>1.4563176331527927E-7</v>
      </c>
    </row>
    <row r="143" spans="2:37" x14ac:dyDescent="0.35">
      <c r="B143" t="s">
        <v>71</v>
      </c>
      <c r="C143" s="11"/>
      <c r="D143" s="1">
        <f>D198</f>
        <v>7.6232189155917895E-2</v>
      </c>
      <c r="E143" s="1" t="str">
        <f t="shared" ref="E143:G143" si="85">E198</f>
        <v xml:space="preserve">   </v>
      </c>
      <c r="F143" s="1">
        <f t="shared" si="85"/>
        <v>5.0291735133587381E-2</v>
      </c>
      <c r="G143" s="1">
        <f t="shared" si="85"/>
        <v>0.12957004754360679</v>
      </c>
      <c r="M143" t="s">
        <v>71</v>
      </c>
      <c r="N143" s="11" t="s">
        <v>46</v>
      </c>
      <c r="O143" s="1">
        <f>O198</f>
        <v>7.9798728354875476E-2</v>
      </c>
      <c r="P143" s="1" t="str">
        <f t="shared" ref="P143:R143" si="86">P198</f>
        <v xml:space="preserve">   </v>
      </c>
      <c r="Q143" s="1">
        <f t="shared" si="86"/>
        <v>7.0851730472495267E-2</v>
      </c>
      <c r="R143" s="1">
        <f t="shared" si="86"/>
        <v>0.26004796799864605</v>
      </c>
      <c r="S143" s="1">
        <f>S198</f>
        <v>0.27248223061466764</v>
      </c>
      <c r="T143" s="1" t="str">
        <f t="shared" ref="T143:V143" si="87">T198</f>
        <v xml:space="preserve">   </v>
      </c>
      <c r="U143" s="1">
        <f t="shared" si="87"/>
        <v>0.2059884337991929</v>
      </c>
      <c r="V143" s="1">
        <f t="shared" si="87"/>
        <v>0.18590071778110251</v>
      </c>
      <c r="AB143" t="s">
        <v>71</v>
      </c>
      <c r="AC143" s="11" t="s">
        <v>46</v>
      </c>
      <c r="AD143" s="1">
        <f>AD198</f>
        <v>0.10171640999312684</v>
      </c>
      <c r="AE143" s="1" t="str">
        <f t="shared" ref="AE143:AG143" si="88">AE198</f>
        <v xml:space="preserve">   </v>
      </c>
      <c r="AF143" s="1">
        <f t="shared" si="88"/>
        <v>0.13560391959939269</v>
      </c>
      <c r="AG143" s="1">
        <f t="shared" si="88"/>
        <v>0.45319487966130323</v>
      </c>
      <c r="AH143" s="1">
        <f>AH198</f>
        <v>1.3835451924385436</v>
      </c>
      <c r="AI143" s="1" t="str">
        <f t="shared" ref="AI143:AK143" si="89">AI198</f>
        <v>***</v>
      </c>
      <c r="AJ143" s="1">
        <f t="shared" si="89"/>
        <v>0.23452932049945741</v>
      </c>
      <c r="AK143" s="1">
        <f t="shared" si="89"/>
        <v>3.6517553425596816E-9</v>
      </c>
    </row>
    <row r="144" spans="2:37" x14ac:dyDescent="0.35">
      <c r="B144" t="s">
        <v>72</v>
      </c>
      <c r="C144" s="11"/>
      <c r="D144" s="1">
        <f>D235</f>
        <v>8.2996626420487787E-2</v>
      </c>
      <c r="E144" s="1" t="str">
        <f t="shared" ref="E144:G144" si="90">E235</f>
        <v xml:space="preserve">** </v>
      </c>
      <c r="F144" s="1">
        <f t="shared" si="90"/>
        <v>3.5330072077237561E-2</v>
      </c>
      <c r="G144" s="1">
        <f t="shared" si="90"/>
        <v>1.8814912235565862E-2</v>
      </c>
      <c r="M144" t="s">
        <v>72</v>
      </c>
      <c r="N144" s="11" t="s">
        <v>46</v>
      </c>
      <c r="O144" s="1">
        <f>O235</f>
        <v>4.5724692697741189E-2</v>
      </c>
      <c r="P144" s="1" t="str">
        <f t="shared" ref="P144:R144" si="91">P235</f>
        <v xml:space="preserve">   </v>
      </c>
      <c r="Q144" s="1">
        <f t="shared" si="91"/>
        <v>4.7664108547370847E-2</v>
      </c>
      <c r="R144" s="1">
        <f t="shared" si="91"/>
        <v>0.33740221107634438</v>
      </c>
      <c r="S144" s="1">
        <f>S235</f>
        <v>0.26840811007186061</v>
      </c>
      <c r="T144" s="1" t="str">
        <f t="shared" ref="T144:V144" si="92">T235</f>
        <v xml:space="preserve">*  </v>
      </c>
      <c r="U144" s="1">
        <f t="shared" si="92"/>
        <v>0.14929133484794771</v>
      </c>
      <c r="V144" s="1">
        <f t="shared" si="92"/>
        <v>7.2195808535658879E-2</v>
      </c>
      <c r="AB144" t="s">
        <v>72</v>
      </c>
      <c r="AC144" s="11" t="s">
        <v>46</v>
      </c>
      <c r="AD144" s="1">
        <f>AD235</f>
        <v>9.6434363395202269E-2</v>
      </c>
      <c r="AE144" s="1" t="str">
        <f t="shared" ref="AE144:AG144" si="93">AE235</f>
        <v xml:space="preserve">   </v>
      </c>
      <c r="AF144" s="1">
        <f t="shared" si="93"/>
        <v>7.7607271734366406E-2</v>
      </c>
      <c r="AG144" s="1">
        <f t="shared" si="93"/>
        <v>0.21401732439261179</v>
      </c>
      <c r="AH144" s="1">
        <f>AH235</f>
        <v>1.0785202480356961</v>
      </c>
      <c r="AI144" s="1" t="str">
        <f t="shared" ref="AI144:AK144" si="94">AI235</f>
        <v>***</v>
      </c>
      <c r="AJ144" s="1">
        <f t="shared" si="94"/>
        <v>0.16113181355237796</v>
      </c>
      <c r="AK144" s="1">
        <f t="shared" si="94"/>
        <v>2.1803892025218374E-11</v>
      </c>
    </row>
    <row r="145" spans="2:37" x14ac:dyDescent="0.35">
      <c r="B145" t="s">
        <v>73</v>
      </c>
      <c r="C145" s="11"/>
      <c r="D145" s="1">
        <f>D199</f>
        <v>1.8261868434682727E-3</v>
      </c>
      <c r="E145" s="1" t="str">
        <f t="shared" ref="E145:G145" si="95">E199</f>
        <v xml:space="preserve">   </v>
      </c>
      <c r="F145" s="1">
        <f t="shared" si="95"/>
        <v>6.4475318272075866E-2</v>
      </c>
      <c r="G145" s="1">
        <f t="shared" si="95"/>
        <v>0.97740388836726932</v>
      </c>
      <c r="M145" t="s">
        <v>73</v>
      </c>
      <c r="N145" s="11" t="s">
        <v>46</v>
      </c>
      <c r="O145" s="1">
        <f>O199</f>
        <v>-3.4854512342280722E-2</v>
      </c>
      <c r="P145" s="1" t="str">
        <f t="shared" ref="P145:R145" si="96">P199</f>
        <v xml:space="preserve">   </v>
      </c>
      <c r="Q145" s="1">
        <f t="shared" si="96"/>
        <v>9.6848838198403578E-2</v>
      </c>
      <c r="R145" s="1">
        <f t="shared" si="96"/>
        <v>0.71893260809722825</v>
      </c>
      <c r="S145" s="1">
        <f>S199</f>
        <v>0.48967796649325579</v>
      </c>
      <c r="T145" s="1" t="str">
        <f t="shared" ref="T145:V145" si="97">T199</f>
        <v>***</v>
      </c>
      <c r="U145" s="1">
        <f t="shared" si="97"/>
        <v>0.17771659227587244</v>
      </c>
      <c r="V145" s="1">
        <f t="shared" si="97"/>
        <v>5.862277204675026E-3</v>
      </c>
      <c r="AB145" t="s">
        <v>73</v>
      </c>
      <c r="AC145" s="11" t="s">
        <v>46</v>
      </c>
      <c r="AD145" s="1">
        <f>AD199</f>
        <v>-6.0063607421739974E-2</v>
      </c>
      <c r="AE145" s="1" t="str">
        <f t="shared" ref="AE145:AG145" si="98">AE199</f>
        <v xml:space="preserve">   </v>
      </c>
      <c r="AF145" s="1">
        <f t="shared" si="98"/>
        <v>0.16846329081242353</v>
      </c>
      <c r="AG145" s="1">
        <f t="shared" si="98"/>
        <v>0.7214375098978465</v>
      </c>
      <c r="AH145" s="1">
        <f>AH199</f>
        <v>1.674265132447331</v>
      </c>
      <c r="AI145" s="1" t="str">
        <f t="shared" ref="AI145:AK145" si="99">AI199</f>
        <v>***</v>
      </c>
      <c r="AJ145" s="1">
        <f t="shared" si="99"/>
        <v>0.26354500276822829</v>
      </c>
      <c r="AK145" s="1">
        <f t="shared" si="99"/>
        <v>2.113447195029039E-10</v>
      </c>
    </row>
    <row r="146" spans="2:37" x14ac:dyDescent="0.35">
      <c r="B146" t="s">
        <v>74</v>
      </c>
      <c r="C146" s="11"/>
      <c r="D146" s="1">
        <f>D236</f>
        <v>0.25426721630736382</v>
      </c>
      <c r="E146" s="1" t="str">
        <f t="shared" ref="E146:G146" si="100">E236</f>
        <v>***</v>
      </c>
      <c r="F146" s="1">
        <f t="shared" si="100"/>
        <v>4.7455302952729699E-2</v>
      </c>
      <c r="G146" s="1">
        <f t="shared" si="100"/>
        <v>8.4131531297160222E-8</v>
      </c>
      <c r="M146" t="s">
        <v>74</v>
      </c>
      <c r="N146" s="11" t="s">
        <v>46</v>
      </c>
      <c r="O146" s="1">
        <f>O236</f>
        <v>0.28712854928629172</v>
      </c>
      <c r="P146" s="1" t="str">
        <f t="shared" ref="P146:R146" si="101">P236</f>
        <v>***</v>
      </c>
      <c r="Q146" s="1">
        <f t="shared" si="101"/>
        <v>6.3566291457728297E-2</v>
      </c>
      <c r="R146" s="1">
        <f t="shared" si="101"/>
        <v>6.2723718481372259E-6</v>
      </c>
      <c r="S146" s="1">
        <f>S236</f>
        <v>0.13885631813140736</v>
      </c>
      <c r="T146" s="1" t="str">
        <f t="shared" ref="T146:V146" si="102">T236</f>
        <v xml:space="preserve">   </v>
      </c>
      <c r="U146" s="1">
        <f t="shared" si="102"/>
        <v>0.35103361217795437</v>
      </c>
      <c r="V146" s="1">
        <f t="shared" si="102"/>
        <v>0.69242657651598472</v>
      </c>
      <c r="AB146" t="s">
        <v>74</v>
      </c>
      <c r="AC146" s="11" t="s">
        <v>46</v>
      </c>
      <c r="AD146" s="1">
        <f>AD236</f>
        <v>0.398010240747879</v>
      </c>
      <c r="AE146" s="1" t="str">
        <f t="shared" ref="AE146:AG146" si="103">AE236</f>
        <v>***</v>
      </c>
      <c r="AF146" s="1">
        <f t="shared" si="103"/>
        <v>0.10734513217831414</v>
      </c>
      <c r="AG146" s="1">
        <f t="shared" si="103"/>
        <v>2.0909873666541401E-4</v>
      </c>
      <c r="AH146" s="1">
        <f>AH236</f>
        <v>1.4205185725636233</v>
      </c>
      <c r="AI146" s="1" t="str">
        <f t="shared" ref="AI146:AK146" si="104">AI236</f>
        <v>***</v>
      </c>
      <c r="AJ146" s="1">
        <f t="shared" si="104"/>
        <v>0.23182495082830512</v>
      </c>
      <c r="AK146" s="1">
        <f t="shared" si="104"/>
        <v>8.9243545886574793E-10</v>
      </c>
    </row>
    <row r="147" spans="2:37" x14ac:dyDescent="0.35">
      <c r="B147" t="s">
        <v>75</v>
      </c>
      <c r="C147" s="11"/>
      <c r="D147" s="1">
        <f>D200</f>
        <v>3.4580780756477504E-2</v>
      </c>
      <c r="E147" s="1" t="str">
        <f t="shared" ref="E147:G147" si="105">E200</f>
        <v xml:space="preserve">   </v>
      </c>
      <c r="F147" s="1">
        <f t="shared" si="105"/>
        <v>6.3278148885192009E-2</v>
      </c>
      <c r="G147" s="1">
        <f t="shared" si="105"/>
        <v>0.58473018963338896</v>
      </c>
      <c r="M147" t="s">
        <v>75</v>
      </c>
      <c r="N147" s="11" t="s">
        <v>46</v>
      </c>
      <c r="O147" s="1">
        <f>O200</f>
        <v>-3.3580092168536115E-2</v>
      </c>
      <c r="P147" s="1" t="str">
        <f t="shared" ref="P147:R147" si="106">P200</f>
        <v xml:space="preserve">   </v>
      </c>
      <c r="Q147" s="1">
        <f t="shared" si="106"/>
        <v>9.4956826367923353E-2</v>
      </c>
      <c r="R147" s="1">
        <f t="shared" si="106"/>
        <v>0.72361216565452269</v>
      </c>
      <c r="S147" s="1">
        <f>S200</f>
        <v>0.2567590011100741</v>
      </c>
      <c r="T147" s="1" t="str">
        <f t="shared" ref="T147:V147" si="107">T200</f>
        <v xml:space="preserve">   </v>
      </c>
      <c r="U147" s="1">
        <f t="shared" si="107"/>
        <v>0.2806781622440247</v>
      </c>
      <c r="V147" s="1">
        <f t="shared" si="107"/>
        <v>0.36030670260200437</v>
      </c>
      <c r="AB147" t="s">
        <v>75</v>
      </c>
      <c r="AC147" s="11" t="s">
        <v>46</v>
      </c>
      <c r="AD147" s="1">
        <f>AD200</f>
        <v>-8.601669414067914E-2</v>
      </c>
      <c r="AE147" s="1" t="str">
        <f t="shared" ref="AE147:AG147" si="108">AE200</f>
        <v xml:space="preserve">   </v>
      </c>
      <c r="AF147" s="1">
        <f t="shared" si="108"/>
        <v>0.15633131020588661</v>
      </c>
      <c r="AG147" s="1">
        <f t="shared" si="108"/>
        <v>0.58216813365709941</v>
      </c>
      <c r="AH147" s="1">
        <f>AH200</f>
        <v>1.4891060840749839</v>
      </c>
      <c r="AI147" s="1" t="str">
        <f t="shared" ref="AI147:AK147" si="109">AI200</f>
        <v>***</v>
      </c>
      <c r="AJ147" s="1">
        <f t="shared" si="109"/>
        <v>0.25619563317371324</v>
      </c>
      <c r="AK147" s="1">
        <f t="shared" si="109"/>
        <v>6.159124987803466E-9</v>
      </c>
    </row>
    <row r="148" spans="2:37" x14ac:dyDescent="0.35">
      <c r="B148" t="s">
        <v>76</v>
      </c>
      <c r="C148" s="11"/>
      <c r="D148" s="1">
        <f>D237</f>
        <v>0.28549141267160638</v>
      </c>
      <c r="E148" s="1" t="str">
        <f t="shared" ref="E148:G148" si="110">E237</f>
        <v>***</v>
      </c>
      <c r="F148" s="1">
        <f t="shared" si="110"/>
        <v>4.6214797052208607E-2</v>
      </c>
      <c r="G148" s="1">
        <f t="shared" si="110"/>
        <v>6.5129013293585558E-10</v>
      </c>
      <c r="M148" t="s">
        <v>76</v>
      </c>
      <c r="N148" s="11" t="s">
        <v>46</v>
      </c>
      <c r="O148" s="1">
        <f>O237</f>
        <v>0.30755376813188112</v>
      </c>
      <c r="P148" s="1" t="str">
        <f t="shared" ref="P148:R148" si="111">P237</f>
        <v>***</v>
      </c>
      <c r="Q148" s="1">
        <f t="shared" si="111"/>
        <v>6.2639937076127819E-2</v>
      </c>
      <c r="R148" s="1">
        <f t="shared" si="111"/>
        <v>9.1138123248235559E-7</v>
      </c>
      <c r="S148" s="1">
        <f>S237</f>
        <v>0.2885574317866238</v>
      </c>
      <c r="T148" s="1" t="str">
        <f t="shared" ref="T148:V148" si="112">T237</f>
        <v xml:space="preserve">   </v>
      </c>
      <c r="U148" s="1">
        <f t="shared" si="112"/>
        <v>0.17695512988612952</v>
      </c>
      <c r="V148" s="1">
        <f t="shared" si="112"/>
        <v>0.1029575718130793</v>
      </c>
      <c r="AB148" t="s">
        <v>76</v>
      </c>
      <c r="AC148" s="11" t="s">
        <v>46</v>
      </c>
      <c r="AD148" s="1">
        <f>AD237</f>
        <v>0.41656226561205983</v>
      </c>
      <c r="AE148" s="1" t="str">
        <f t="shared" ref="AE148:AG148" si="113">AE237</f>
        <v>***</v>
      </c>
      <c r="AF148" s="1">
        <f t="shared" si="113"/>
        <v>0.10105694501853477</v>
      </c>
      <c r="AG148" s="1">
        <f t="shared" si="113"/>
        <v>3.7550783464679327E-5</v>
      </c>
      <c r="AH148" s="1">
        <f>AH237</f>
        <v>1.3227766281072284</v>
      </c>
      <c r="AI148" s="1" t="str">
        <f t="shared" ref="AI148:AK148" si="114">AI237</f>
        <v>***</v>
      </c>
      <c r="AJ148" s="1">
        <f t="shared" si="114"/>
        <v>0.22178271305094133</v>
      </c>
      <c r="AK148" s="1">
        <f t="shared" si="114"/>
        <v>2.4569859480294554E-9</v>
      </c>
    </row>
    <row r="149" spans="2:37" x14ac:dyDescent="0.35">
      <c r="B149" t="s">
        <v>77</v>
      </c>
      <c r="C149" s="11"/>
      <c r="D149" s="1">
        <f>D201</f>
        <v>-6.6056436624404816E-2</v>
      </c>
      <c r="E149" s="1" t="str">
        <f t="shared" ref="E149:G149" si="115">E201</f>
        <v xml:space="preserve">   </v>
      </c>
      <c r="F149" s="1">
        <f t="shared" si="115"/>
        <v>6.2654257467719202E-2</v>
      </c>
      <c r="G149" s="1">
        <f t="shared" si="115"/>
        <v>0.29174520176072294</v>
      </c>
      <c r="M149" t="s">
        <v>77</v>
      </c>
      <c r="N149" s="11" t="s">
        <v>46</v>
      </c>
      <c r="O149" s="1">
        <f>O201</f>
        <v>9.0972447812693064E-2</v>
      </c>
      <c r="P149" s="1" t="str">
        <f t="shared" ref="P149:R149" si="116">P201</f>
        <v xml:space="preserve">   </v>
      </c>
      <c r="Q149" s="1">
        <f t="shared" si="116"/>
        <v>8.6691262150932952E-2</v>
      </c>
      <c r="R149" s="1">
        <f t="shared" si="116"/>
        <v>0.2940012898045179</v>
      </c>
      <c r="S149" s="1">
        <f>S201</f>
        <v>8.9799103702772401E-3</v>
      </c>
      <c r="T149" s="1" t="str">
        <f t="shared" ref="T149:V149" si="117">T201</f>
        <v xml:space="preserve">   </v>
      </c>
      <c r="U149" s="1">
        <f t="shared" si="117"/>
        <v>4.1321543223671284</v>
      </c>
      <c r="V149" s="1">
        <f t="shared" si="117"/>
        <v>0.99826605551409009</v>
      </c>
      <c r="AB149" t="s">
        <v>77</v>
      </c>
      <c r="AC149" s="11" t="s">
        <v>46</v>
      </c>
      <c r="AD149" s="1">
        <f>AD201</f>
        <v>8.5531371660455442E-3</v>
      </c>
      <c r="AE149" s="1" t="str">
        <f t="shared" ref="AE149:AG149" si="118">AE201</f>
        <v xml:space="preserve">   </v>
      </c>
      <c r="AF149" s="1">
        <f t="shared" si="118"/>
        <v>0.16721454534339542</v>
      </c>
      <c r="AG149" s="1">
        <f t="shared" si="118"/>
        <v>0.95920545456270068</v>
      </c>
      <c r="AH149" s="1">
        <f>AH201</f>
        <v>1.943978959825819</v>
      </c>
      <c r="AI149" s="1" t="str">
        <f t="shared" ref="AI149:AK149" si="119">AI201</f>
        <v>***</v>
      </c>
      <c r="AJ149" s="1">
        <f t="shared" si="119"/>
        <v>0.33508133826979725</v>
      </c>
      <c r="AK149" s="1">
        <f t="shared" si="119"/>
        <v>6.5718943620396431E-9</v>
      </c>
    </row>
    <row r="150" spans="2:37" x14ac:dyDescent="0.35">
      <c r="B150" t="s">
        <v>78</v>
      </c>
      <c r="C150" s="11"/>
      <c r="D150" s="1">
        <f>D238</f>
        <v>-5.201032376631657E-2</v>
      </c>
      <c r="E150" s="1" t="str">
        <f t="shared" ref="E150:G150" si="120">E238</f>
        <v xml:space="preserve">   </v>
      </c>
      <c r="F150" s="1">
        <f t="shared" si="120"/>
        <v>4.6123649825257726E-2</v>
      </c>
      <c r="G150" s="1">
        <f t="shared" si="120"/>
        <v>0.25947701288236802</v>
      </c>
      <c r="M150" t="s">
        <v>78</v>
      </c>
      <c r="N150" s="11" t="s">
        <v>46</v>
      </c>
      <c r="O150" s="1">
        <f>O238</f>
        <v>0.13548352361175381</v>
      </c>
      <c r="P150" s="1" t="str">
        <f t="shared" ref="P150:R150" si="121">P238</f>
        <v xml:space="preserve">** </v>
      </c>
      <c r="Q150" s="1">
        <f t="shared" si="121"/>
        <v>6.1359662827979722E-2</v>
      </c>
      <c r="R150" s="1">
        <f t="shared" si="121"/>
        <v>2.7242696232478103E-2</v>
      </c>
      <c r="S150" s="1">
        <f>S238</f>
        <v>3.1197323135835962E-3</v>
      </c>
      <c r="T150" s="1" t="str">
        <f t="shared" ref="T150:V150" si="122">T238</f>
        <v xml:space="preserve">   </v>
      </c>
      <c r="U150" s="1">
        <f t="shared" si="122"/>
        <v>0.19217173408403387</v>
      </c>
      <c r="V150" s="1">
        <f t="shared" si="122"/>
        <v>0.98704764294612168</v>
      </c>
      <c r="AB150" t="s">
        <v>78</v>
      </c>
      <c r="AC150" s="11" t="s">
        <v>46</v>
      </c>
      <c r="AD150" s="1">
        <f>AD238</f>
        <v>3.8141453875154906E-2</v>
      </c>
      <c r="AE150" s="1" t="str">
        <f t="shared" ref="AE150:AG150" si="123">AE238</f>
        <v xml:space="preserve">   </v>
      </c>
      <c r="AF150" s="1">
        <f t="shared" si="123"/>
        <v>0.10305871995473126</v>
      </c>
      <c r="AG150" s="1">
        <f t="shared" si="123"/>
        <v>0.71131216355074334</v>
      </c>
      <c r="AH150" s="1">
        <f>AH238</f>
        <v>1.5676512382660557</v>
      </c>
      <c r="AI150" s="1" t="str">
        <f t="shared" ref="AI150:AK150" si="124">AI238</f>
        <v>***</v>
      </c>
      <c r="AJ150" s="1">
        <f t="shared" si="124"/>
        <v>0.30381336914877466</v>
      </c>
      <c r="AK150" s="1">
        <f t="shared" si="124"/>
        <v>2.470616500271916E-7</v>
      </c>
    </row>
    <row r="151" spans="2:37" x14ac:dyDescent="0.35">
      <c r="B151" t="s">
        <v>79</v>
      </c>
      <c r="C151" s="11"/>
      <c r="D151" s="1">
        <f>D202</f>
        <v>2.0356094559668206E-2</v>
      </c>
      <c r="E151" s="1" t="str">
        <f t="shared" ref="E151:G151" si="125">E202</f>
        <v xml:space="preserve">   </v>
      </c>
      <c r="F151" s="1">
        <f t="shared" si="125"/>
        <v>6.4591284361575796E-2</v>
      </c>
      <c r="G151" s="1">
        <f t="shared" si="125"/>
        <v>0.75264598838773233</v>
      </c>
      <c r="M151" t="s">
        <v>79</v>
      </c>
      <c r="N151" s="11" t="s">
        <v>46</v>
      </c>
      <c r="O151" s="1">
        <f>O202</f>
        <v>0.16968118562795426</v>
      </c>
      <c r="P151" s="1" t="str">
        <f t="shared" ref="P151:R151" si="126">P202</f>
        <v xml:space="preserve">** </v>
      </c>
      <c r="Q151" s="1">
        <f t="shared" si="126"/>
        <v>8.6116061550510187E-2</v>
      </c>
      <c r="R151" s="1">
        <f t="shared" si="126"/>
        <v>4.8795074994049115E-2</v>
      </c>
      <c r="S151" s="1">
        <f>S202</f>
        <v>3.4307798983365209E-2</v>
      </c>
      <c r="T151" s="1" t="str">
        <f t="shared" ref="T151:V151" si="127">T202</f>
        <v xml:space="preserve">   </v>
      </c>
      <c r="U151" s="1">
        <f t="shared" si="127"/>
        <v>1.8444743197770328</v>
      </c>
      <c r="V151" s="1">
        <f t="shared" si="127"/>
        <v>0.98515995343827845</v>
      </c>
      <c r="AB151" t="s">
        <v>79</v>
      </c>
      <c r="AC151" s="11" t="s">
        <v>46</v>
      </c>
      <c r="AD151" s="1">
        <f>AD202</f>
        <v>7.6831191279521538E-2</v>
      </c>
      <c r="AE151" s="1" t="str">
        <f t="shared" ref="AE151:AG151" si="128">AE202</f>
        <v xml:space="preserve">   </v>
      </c>
      <c r="AF151" s="1">
        <f t="shared" si="128"/>
        <v>0.1731330808006015</v>
      </c>
      <c r="AG151" s="1">
        <f t="shared" si="128"/>
        <v>0.65720919754009932</v>
      </c>
      <c r="AH151" s="1">
        <f>AH202</f>
        <v>1.8997541712585588</v>
      </c>
      <c r="AI151" s="1" t="str">
        <f t="shared" ref="AI151:AK151" si="129">AI202</f>
        <v>***</v>
      </c>
      <c r="AJ151" s="1">
        <f t="shared" si="129"/>
        <v>0.34142465281014028</v>
      </c>
      <c r="AK151" s="1">
        <f t="shared" si="129"/>
        <v>2.6336166802920502E-8</v>
      </c>
    </row>
    <row r="152" spans="2:37" x14ac:dyDescent="0.35">
      <c r="B152" t="s">
        <v>80</v>
      </c>
      <c r="C152" s="11"/>
      <c r="D152" s="1">
        <f>D239</f>
        <v>2.9825612390591071E-2</v>
      </c>
      <c r="E152" s="1" t="str">
        <f t="shared" ref="E152:G152" si="130">E239</f>
        <v xml:space="preserve">   </v>
      </c>
      <c r="F152" s="1">
        <f t="shared" si="130"/>
        <v>4.7312511924613436E-2</v>
      </c>
      <c r="G152" s="1">
        <f t="shared" si="130"/>
        <v>0.52843560848185622</v>
      </c>
      <c r="M152" t="s">
        <v>80</v>
      </c>
      <c r="N152" s="11" t="s">
        <v>46</v>
      </c>
      <c r="O152" s="1">
        <f>O239</f>
        <v>0.24401527384616262</v>
      </c>
      <c r="P152" s="1" t="str">
        <f t="shared" ref="P152:R152" si="131">P239</f>
        <v>***</v>
      </c>
      <c r="Q152" s="1">
        <f t="shared" si="131"/>
        <v>6.4952242328509921E-2</v>
      </c>
      <c r="R152" s="1">
        <f t="shared" si="131"/>
        <v>1.7207146315456612E-4</v>
      </c>
      <c r="S152" s="1">
        <f>S239</f>
        <v>0.43030302956625216</v>
      </c>
      <c r="T152" s="1" t="str">
        <f t="shared" ref="T152:V152" si="132">T239</f>
        <v>***</v>
      </c>
      <c r="U152" s="1">
        <f t="shared" si="132"/>
        <v>0.12177088403941765</v>
      </c>
      <c r="V152" s="1">
        <f t="shared" si="132"/>
        <v>4.0976992275565394E-4</v>
      </c>
      <c r="AB152" t="s">
        <v>80</v>
      </c>
      <c r="AC152" s="11" t="s">
        <v>46</v>
      </c>
      <c r="AD152" s="1">
        <f>AD239</f>
        <v>0.26779281221181472</v>
      </c>
      <c r="AE152" s="1" t="str">
        <f t="shared" ref="AE152:AG152" si="133">AE239</f>
        <v xml:space="preserve">** </v>
      </c>
      <c r="AF152" s="1">
        <f t="shared" si="133"/>
        <v>0.1066359267925127</v>
      </c>
      <c r="AG152" s="1">
        <f t="shared" si="133"/>
        <v>1.2029378667037793E-2</v>
      </c>
      <c r="AH152" s="1">
        <f>AH239</f>
        <v>1.9467181374549003</v>
      </c>
      <c r="AI152" s="1" t="str">
        <f t="shared" ref="AI152:AK152" si="134">AI239</f>
        <v>***</v>
      </c>
      <c r="AJ152" s="1">
        <f t="shared" si="134"/>
        <v>0.40411747203382326</v>
      </c>
      <c r="AK152" s="1">
        <f t="shared" si="134"/>
        <v>1.4558051539825811E-6</v>
      </c>
    </row>
    <row r="153" spans="2:37" x14ac:dyDescent="0.35">
      <c r="B153" t="s">
        <v>81</v>
      </c>
      <c r="C153" s="11"/>
      <c r="D153" s="1">
        <f>D203</f>
        <v>0.29102706886562502</v>
      </c>
      <c r="E153" s="1" t="str">
        <f t="shared" ref="E153:G153" si="135">E203</f>
        <v>***</v>
      </c>
      <c r="F153" s="1">
        <f t="shared" si="135"/>
        <v>3.6423929110972079E-2</v>
      </c>
      <c r="G153" s="1">
        <f t="shared" si="135"/>
        <v>1.3322676295501878E-15</v>
      </c>
      <c r="M153" t="s">
        <v>81</v>
      </c>
      <c r="N153" s="11" t="s">
        <v>85</v>
      </c>
      <c r="O153" s="1">
        <f>O203</f>
        <v>-0.994912723168485</v>
      </c>
      <c r="P153" s="1" t="str">
        <f t="shared" ref="P153:R153" si="136">P203</f>
        <v>***</v>
      </c>
      <c r="Q153" s="1">
        <f t="shared" si="136"/>
        <v>0.26246865477603737</v>
      </c>
      <c r="R153" s="1">
        <f t="shared" si="136"/>
        <v>1.5028602348832187E-4</v>
      </c>
      <c r="S153" s="1">
        <f>S203</f>
        <v>2.2250950236315887</v>
      </c>
      <c r="T153" s="1" t="str">
        <f t="shared" ref="T153:V153" si="137">T203</f>
        <v>***</v>
      </c>
      <c r="U153" s="1">
        <f t="shared" si="137"/>
        <v>0.30060919702673339</v>
      </c>
      <c r="V153" s="1">
        <f t="shared" si="137"/>
        <v>1.3411494137471891E-13</v>
      </c>
      <c r="AB153" t="s">
        <v>81</v>
      </c>
      <c r="AC153" s="11" t="s">
        <v>85</v>
      </c>
      <c r="AD153" s="1">
        <f>AD203</f>
        <v>-1.0257865016607168</v>
      </c>
      <c r="AE153" s="1" t="str">
        <f t="shared" ref="AE153:AG153" si="138">AE203</f>
        <v>***</v>
      </c>
      <c r="AF153" s="1">
        <f t="shared" si="138"/>
        <v>0.26062725927992286</v>
      </c>
      <c r="AG153" s="1">
        <f t="shared" si="138"/>
        <v>8.2907111638386155E-5</v>
      </c>
      <c r="AH153" s="1">
        <f>AH203</f>
        <v>2.3255436992614356</v>
      </c>
      <c r="AI153" s="1" t="str">
        <f t="shared" ref="AI153:AK153" si="139">AI203</f>
        <v>***</v>
      </c>
      <c r="AJ153" s="1">
        <f t="shared" si="139"/>
        <v>0.18230399708313577</v>
      </c>
      <c r="AK153" s="1">
        <f t="shared" si="139"/>
        <v>0</v>
      </c>
    </row>
    <row r="154" spans="2:37" x14ac:dyDescent="0.35">
      <c r="B154" t="s">
        <v>82</v>
      </c>
      <c r="C154" s="11"/>
      <c r="D154" s="1">
        <f>D240</f>
        <v>0.57629155707945434</v>
      </c>
      <c r="E154" s="1" t="str">
        <f t="shared" ref="E154:G154" si="140">E240</f>
        <v>***</v>
      </c>
      <c r="F154" s="1">
        <f t="shared" si="140"/>
        <v>2.9342524859994949E-2</v>
      </c>
      <c r="G154" s="1">
        <f t="shared" si="140"/>
        <v>0</v>
      </c>
      <c r="M154" t="s">
        <v>82</v>
      </c>
      <c r="N154" s="11" t="s">
        <v>85</v>
      </c>
      <c r="O154" s="1">
        <f>O240</f>
        <v>-4.4535874524828781E-2</v>
      </c>
      <c r="P154" s="1" t="str">
        <f t="shared" ref="P154:R154" si="141">P240</f>
        <v xml:space="preserve">   </v>
      </c>
      <c r="Q154" s="1">
        <f t="shared" si="141"/>
        <v>0.10042268155327021</v>
      </c>
      <c r="R154" s="1">
        <f t="shared" si="141"/>
        <v>0.65741553111292284</v>
      </c>
      <c r="S154" s="1">
        <f>S240</f>
        <v>1.6488823748442523</v>
      </c>
      <c r="T154" s="1" t="str">
        <f t="shared" ref="T154:V154" si="142">T240</f>
        <v>***</v>
      </c>
      <c r="U154" s="1">
        <f t="shared" si="142"/>
        <v>0.10913094259414811</v>
      </c>
      <c r="V154" s="1">
        <f t="shared" si="142"/>
        <v>0</v>
      </c>
      <c r="AB154" t="s">
        <v>82</v>
      </c>
      <c r="AC154" s="11" t="s">
        <v>85</v>
      </c>
      <c r="AD154" s="1">
        <f>AD240</f>
        <v>0.12964171663562787</v>
      </c>
      <c r="AE154" s="1" t="str">
        <f t="shared" ref="AE154:AG154" si="143">AE240</f>
        <v xml:space="preserve">   </v>
      </c>
      <c r="AF154" s="1">
        <f t="shared" si="143"/>
        <v>0.10460215572053599</v>
      </c>
      <c r="AG154" s="1">
        <f t="shared" si="143"/>
        <v>0.21520516945572332</v>
      </c>
      <c r="AH154" s="1">
        <f>AH240</f>
        <v>1.6139027951098253</v>
      </c>
      <c r="AI154" s="1" t="str">
        <f t="shared" ref="AI154:AK154" si="144">AI240</f>
        <v>***</v>
      </c>
      <c r="AJ154" s="1">
        <f t="shared" si="144"/>
        <v>9.8756250751953142E-2</v>
      </c>
      <c r="AK154" s="1">
        <f t="shared" si="144"/>
        <v>0</v>
      </c>
    </row>
    <row r="155" spans="2:37" x14ac:dyDescent="0.35">
      <c r="C155" s="11"/>
      <c r="D155" s="1"/>
      <c r="F155" s="1"/>
      <c r="G155" s="1"/>
      <c r="N155" s="11"/>
      <c r="O155" s="1"/>
      <c r="Q155" s="1"/>
      <c r="R155" s="1"/>
      <c r="S155" s="1"/>
      <c r="U155" s="1"/>
      <c r="V155" s="1"/>
      <c r="AC155" s="11"/>
      <c r="AD155" s="1"/>
      <c r="AF155" s="1"/>
      <c r="AG155" s="1"/>
      <c r="AH155" s="1"/>
      <c r="AJ155" s="1"/>
      <c r="AK155" s="1"/>
    </row>
    <row r="156" spans="2:37" x14ac:dyDescent="0.35">
      <c r="B156" t="s">
        <v>26</v>
      </c>
      <c r="C156" s="6"/>
      <c r="D156" s="1"/>
      <c r="F156" s="1"/>
      <c r="G156" s="1"/>
      <c r="M156" t="s">
        <v>26</v>
      </c>
      <c r="N156" s="6"/>
      <c r="O156" s="1"/>
      <c r="Q156" s="1"/>
      <c r="R156" s="1"/>
      <c r="S156" s="1"/>
      <c r="U156" s="1"/>
      <c r="V156" s="1"/>
      <c r="AB156" t="s">
        <v>26</v>
      </c>
      <c r="AC156" s="6"/>
      <c r="AD156" s="1"/>
      <c r="AF156" s="1"/>
      <c r="AG156" s="1"/>
      <c r="AH156" s="1"/>
      <c r="AJ156" s="1"/>
      <c r="AK156" s="1"/>
    </row>
    <row r="157" spans="2:37" x14ac:dyDescent="0.35">
      <c r="B157" t="s">
        <v>27</v>
      </c>
      <c r="C157" s="7">
        <f>C206+C243</f>
        <v>-9751.533642057193</v>
      </c>
      <c r="D157" s="5"/>
      <c r="F157" s="1"/>
      <c r="G157" s="1"/>
      <c r="M157" t="s">
        <v>27</v>
      </c>
      <c r="N157" s="7">
        <f>N206+N243</f>
        <v>-7324.2923247376766</v>
      </c>
      <c r="O157" s="5"/>
      <c r="Q157" s="1"/>
      <c r="R157" s="1"/>
      <c r="S157" s="1"/>
      <c r="U157" s="1"/>
      <c r="V157" s="1"/>
      <c r="AB157" t="s">
        <v>27</v>
      </c>
      <c r="AC157" s="7">
        <f>AC206+AC243</f>
        <v>-7132.4744596983364</v>
      </c>
      <c r="AD157" s="5"/>
      <c r="AF157" s="1"/>
      <c r="AG157" s="1"/>
      <c r="AH157" s="1"/>
      <c r="AJ157" s="1"/>
      <c r="AK157" s="1"/>
    </row>
    <row r="158" spans="2:37" x14ac:dyDescent="0.35">
      <c r="B158" t="s">
        <v>28</v>
      </c>
      <c r="C158" s="7">
        <f>C207+C244</f>
        <v>-10017.747622506075</v>
      </c>
      <c r="D158" s="1"/>
      <c r="F158" s="1"/>
      <c r="G158" s="1"/>
      <c r="M158" t="s">
        <v>28</v>
      </c>
      <c r="N158" s="7">
        <f>N207+N244</f>
        <v>-10017.747622506075</v>
      </c>
      <c r="O158" s="1"/>
      <c r="Q158" s="1"/>
      <c r="R158" s="1"/>
      <c r="S158" s="1"/>
      <c r="U158" s="1"/>
      <c r="V158" s="1"/>
      <c r="AB158" t="s">
        <v>28</v>
      </c>
      <c r="AC158" s="7">
        <f>AC207+AC244</f>
        <v>-10017.747622506075</v>
      </c>
      <c r="AD158" s="5"/>
      <c r="AF158" s="1"/>
      <c r="AG158" s="1"/>
      <c r="AH158" s="1"/>
      <c r="AJ158" s="1"/>
      <c r="AK158" s="1"/>
    </row>
    <row r="159" spans="2:37" x14ac:dyDescent="0.35">
      <c r="B159" t="s">
        <v>29</v>
      </c>
      <c r="C159" s="8">
        <f>1-(C157/C158)</f>
        <v>2.657423509560175E-2</v>
      </c>
      <c r="D159" s="1"/>
      <c r="F159" s="1"/>
      <c r="G159" s="1"/>
      <c r="M159" t="s">
        <v>29</v>
      </c>
      <c r="N159" s="8">
        <f>1-(N157/N158)</f>
        <v>0.26886835237466222</v>
      </c>
      <c r="O159" s="1"/>
      <c r="Q159" s="1"/>
      <c r="R159" s="1"/>
      <c r="S159" s="1"/>
      <c r="U159" s="1"/>
      <c r="V159" s="1"/>
      <c r="AB159" t="s">
        <v>29</v>
      </c>
      <c r="AC159" s="8">
        <f>1-(AC157/AC158)</f>
        <v>0.28801615607939901</v>
      </c>
      <c r="AD159" s="1"/>
      <c r="AF159" s="1"/>
      <c r="AG159" s="1"/>
      <c r="AH159" s="1"/>
      <c r="AJ159" s="1"/>
      <c r="AK159" s="1"/>
    </row>
    <row r="160" spans="2:37" x14ac:dyDescent="0.35">
      <c r="B160" t="s">
        <v>30</v>
      </c>
      <c r="C160" s="8">
        <f>AVERAGE(C209,C246)</f>
        <v>0.36145253270496142</v>
      </c>
      <c r="D160" s="1"/>
      <c r="F160" s="1"/>
      <c r="G160" s="1"/>
      <c r="M160" t="s">
        <v>30</v>
      </c>
      <c r="N160" s="8">
        <f>AVERAGE(N209,N246)</f>
        <v>0.48277243808920167</v>
      </c>
      <c r="O160" s="1"/>
      <c r="Q160" s="1"/>
      <c r="R160" s="1"/>
      <c r="S160" s="1"/>
      <c r="U160" s="1"/>
      <c r="V160" s="1"/>
      <c r="AB160" t="s">
        <v>30</v>
      </c>
      <c r="AC160" s="8">
        <f>AVERAGE(AC209,AC246)</f>
        <v>0.4922550930203265</v>
      </c>
      <c r="AD160" s="1"/>
      <c r="AF160" s="1"/>
      <c r="AG160" s="1"/>
      <c r="AH160" s="1"/>
      <c r="AJ160" s="1"/>
      <c r="AK160" s="1"/>
    </row>
    <row r="161" spans="2:37" x14ac:dyDescent="0.35">
      <c r="B161" t="s">
        <v>31</v>
      </c>
      <c r="C161" s="8">
        <f>(-2*C157+2*C165)/C163</f>
        <v>2.0627443361571474</v>
      </c>
      <c r="D161" s="1"/>
      <c r="F161" s="1"/>
      <c r="G161" s="1"/>
      <c r="M161" t="s">
        <v>31</v>
      </c>
      <c r="N161" s="8">
        <f>(-2*N157+2*N165)/N163</f>
        <v>1.5572105282027997</v>
      </c>
      <c r="O161" s="1"/>
      <c r="Q161" s="1"/>
      <c r="R161" s="1"/>
      <c r="S161" s="1"/>
      <c r="U161" s="1"/>
      <c r="V161" s="1"/>
      <c r="AB161" t="s">
        <v>31</v>
      </c>
      <c r="AC161" s="8">
        <f>(-2*AC157+2*AC165)/AC163</f>
        <v>1.561044803816604</v>
      </c>
      <c r="AD161" s="1"/>
      <c r="AF161" s="1"/>
      <c r="AG161" s="1"/>
      <c r="AH161" s="1"/>
      <c r="AJ161" s="1"/>
      <c r="AK161" s="1"/>
    </row>
    <row r="162" spans="2:37" x14ac:dyDescent="0.35">
      <c r="B162" t="s">
        <v>32</v>
      </c>
      <c r="C162" s="8">
        <f>(C165*LOG(C163)-2*C157)/C163</f>
        <v>2.068997999839052</v>
      </c>
      <c r="D162" s="1"/>
      <c r="F162" s="1"/>
      <c r="G162" s="1"/>
      <c r="M162" t="s">
        <v>32</v>
      </c>
      <c r="N162" s="8">
        <f>(N165*LOG(N163)-2*N157)/N163</f>
        <v>1.5697178555666094</v>
      </c>
      <c r="O162" s="1"/>
      <c r="Q162" s="1"/>
      <c r="R162" s="1"/>
      <c r="S162" s="1"/>
      <c r="U162" s="1"/>
      <c r="V162" s="1"/>
      <c r="AB162" t="s">
        <v>32</v>
      </c>
      <c r="AC162" s="8">
        <f>(AC165*LOG(AC163)-2*AC157)/AC163</f>
        <v>1.6173277769537466</v>
      </c>
      <c r="AD162" s="1"/>
      <c r="AF162" s="1"/>
      <c r="AG162" s="1"/>
      <c r="AH162" s="1"/>
      <c r="AJ162" s="1"/>
      <c r="AK162" s="1"/>
    </row>
    <row r="163" spans="2:37" x14ac:dyDescent="0.35">
      <c r="B163" s="4" t="s">
        <v>33</v>
      </c>
      <c r="C163" s="9">
        <f>C212+C249</f>
        <v>9484</v>
      </c>
      <c r="D163" s="1"/>
      <c r="F163" s="1"/>
      <c r="G163" s="1"/>
      <c r="M163" s="4" t="s">
        <v>33</v>
      </c>
      <c r="N163" s="9">
        <f>N212+N249</f>
        <v>9484</v>
      </c>
      <c r="O163" s="1"/>
      <c r="Q163" s="1"/>
      <c r="R163" s="1"/>
      <c r="S163" s="1"/>
      <c r="U163" s="1"/>
      <c r="V163" s="1"/>
      <c r="AB163" s="4" t="s">
        <v>33</v>
      </c>
      <c r="AC163" s="9">
        <f>AC212+AC249</f>
        <v>9484</v>
      </c>
      <c r="AD163" s="23"/>
      <c r="AF163" s="1"/>
      <c r="AG163" s="1"/>
      <c r="AH163" s="1"/>
      <c r="AJ163" s="1"/>
      <c r="AK163" s="1"/>
    </row>
    <row r="164" spans="2:37" x14ac:dyDescent="0.35">
      <c r="B164" s="4" t="s">
        <v>34</v>
      </c>
      <c r="C164" s="9">
        <f t="shared" ref="C164:C165" si="145">C213+C250</f>
        <v>1608</v>
      </c>
      <c r="D164" s="1"/>
      <c r="F164" s="1"/>
      <c r="G164" s="1"/>
      <c r="M164" s="4" t="s">
        <v>34</v>
      </c>
      <c r="N164" s="9">
        <f t="shared" ref="N164:N165" si="146">N213+N250</f>
        <v>1608</v>
      </c>
      <c r="O164" s="1"/>
      <c r="Q164" s="1"/>
      <c r="R164" s="1"/>
      <c r="S164" s="1"/>
      <c r="U164" s="1"/>
      <c r="V164" s="1"/>
      <c r="AB164" s="4" t="s">
        <v>34</v>
      </c>
      <c r="AC164" s="9">
        <f t="shared" ref="AC164:AC165" si="147">AC213+AC250</f>
        <v>1608</v>
      </c>
      <c r="AD164" s="23"/>
      <c r="AF164" s="1"/>
      <c r="AG164" s="1"/>
      <c r="AH164" s="1"/>
      <c r="AJ164" s="1"/>
      <c r="AK164" s="1"/>
    </row>
    <row r="165" spans="2:37" x14ac:dyDescent="0.35">
      <c r="B165" s="4" t="s">
        <v>35</v>
      </c>
      <c r="C165" s="9">
        <f t="shared" si="145"/>
        <v>30</v>
      </c>
      <c r="D165" s="1"/>
      <c r="F165" s="1"/>
      <c r="G165" s="1"/>
      <c r="M165" s="4" t="s">
        <v>35</v>
      </c>
      <c r="N165" s="9">
        <f t="shared" si="146"/>
        <v>60</v>
      </c>
      <c r="O165" s="1"/>
      <c r="Q165" s="1"/>
      <c r="R165" s="1"/>
      <c r="S165" s="1"/>
      <c r="U165" s="1"/>
      <c r="V165" s="1"/>
      <c r="AB165" s="4" t="s">
        <v>35</v>
      </c>
      <c r="AC165" s="9">
        <f t="shared" si="147"/>
        <v>270</v>
      </c>
      <c r="AD165" s="23"/>
      <c r="AF165" s="1"/>
      <c r="AG165" s="1"/>
      <c r="AH165" s="1"/>
      <c r="AJ165" s="1"/>
      <c r="AK165" s="1"/>
    </row>
    <row r="166" spans="2:37" x14ac:dyDescent="0.35">
      <c r="B166" t="s">
        <v>84</v>
      </c>
      <c r="C166" s="6"/>
      <c r="D166" s="1"/>
      <c r="F166" s="1"/>
      <c r="G166" s="1"/>
      <c r="M166" t="s">
        <v>84</v>
      </c>
      <c r="N166" s="6"/>
      <c r="O166" s="1"/>
      <c r="Q166" s="1"/>
      <c r="R166" s="1"/>
      <c r="S166" s="1"/>
      <c r="U166" s="1"/>
      <c r="V166" s="1"/>
      <c r="AB166" t="s">
        <v>84</v>
      </c>
      <c r="AC166" s="6"/>
      <c r="AD166" s="1"/>
      <c r="AF166" s="1"/>
      <c r="AG166" s="1"/>
      <c r="AH166" s="1"/>
      <c r="AJ166" s="1"/>
      <c r="AK166" s="1"/>
    </row>
    <row r="167" spans="2:37" x14ac:dyDescent="0.35">
      <c r="B167" t="s">
        <v>36</v>
      </c>
      <c r="C167" s="2" t="s">
        <v>37</v>
      </c>
      <c r="D167" s="1"/>
      <c r="F167" s="1"/>
      <c r="G167" s="1"/>
      <c r="M167" t="s">
        <v>36</v>
      </c>
      <c r="N167" s="2" t="s">
        <v>86</v>
      </c>
      <c r="O167" s="1"/>
      <c r="Q167" s="1"/>
      <c r="R167" s="1"/>
      <c r="S167" s="1"/>
      <c r="U167" s="1"/>
      <c r="V167" s="1"/>
      <c r="AB167" t="s">
        <v>36</v>
      </c>
      <c r="AC167" s="2" t="s">
        <v>86</v>
      </c>
      <c r="AD167" s="1"/>
      <c r="AF167" s="1"/>
      <c r="AG167" s="1"/>
      <c r="AH167" s="1"/>
      <c r="AJ167" s="1"/>
      <c r="AK167" s="1"/>
    </row>
    <row r="168" spans="2:37" x14ac:dyDescent="0.35">
      <c r="B168" t="s">
        <v>38</v>
      </c>
      <c r="C168" s="2" t="s">
        <v>39</v>
      </c>
      <c r="D168" s="1"/>
      <c r="F168" s="1"/>
      <c r="G168" s="1"/>
      <c r="M168" t="s">
        <v>48</v>
      </c>
      <c r="N168" s="2" t="s">
        <v>49</v>
      </c>
      <c r="O168" s="1"/>
      <c r="Q168" s="1"/>
      <c r="R168" s="1"/>
      <c r="S168" s="1"/>
      <c r="U168" s="1"/>
      <c r="V168" s="1"/>
      <c r="AB168" t="s">
        <v>48</v>
      </c>
      <c r="AC168" s="2" t="s">
        <v>83</v>
      </c>
      <c r="AD168" s="1"/>
      <c r="AF168" s="1"/>
      <c r="AG168" s="1"/>
      <c r="AH168" s="1"/>
      <c r="AJ168" s="1"/>
      <c r="AK168" s="1"/>
    </row>
    <row r="169" spans="2:37" x14ac:dyDescent="0.35">
      <c r="B169" t="s">
        <v>40</v>
      </c>
      <c r="C169" s="2" t="s">
        <v>41</v>
      </c>
      <c r="D169" s="1"/>
      <c r="F169" s="1"/>
      <c r="G169" s="1"/>
      <c r="M169" t="s">
        <v>38</v>
      </c>
      <c r="N169" s="2" t="s">
        <v>39</v>
      </c>
      <c r="O169" s="1"/>
      <c r="Q169" s="1"/>
      <c r="R169" s="1"/>
      <c r="S169" s="1"/>
      <c r="U169" s="1"/>
      <c r="V169" s="1"/>
      <c r="AB169" t="s">
        <v>38</v>
      </c>
      <c r="AC169" s="2" t="s">
        <v>39</v>
      </c>
      <c r="AD169" s="1"/>
      <c r="AF169" s="1"/>
      <c r="AG169" s="1"/>
      <c r="AH169" s="1"/>
      <c r="AJ169" s="1"/>
      <c r="AK169" s="1"/>
    </row>
    <row r="170" spans="2:37" x14ac:dyDescent="0.35">
      <c r="B170" t="s">
        <v>42</v>
      </c>
      <c r="C170" s="2" t="s">
        <v>43</v>
      </c>
      <c r="D170" s="1"/>
      <c r="F170" s="1"/>
      <c r="G170" s="1"/>
      <c r="M170" t="s">
        <v>40</v>
      </c>
      <c r="N170" s="2" t="s">
        <v>41</v>
      </c>
      <c r="O170" s="1"/>
      <c r="Q170" s="1"/>
      <c r="R170" s="1"/>
      <c r="S170" s="1"/>
      <c r="U170" s="1"/>
      <c r="V170" s="1"/>
      <c r="AB170" t="s">
        <v>40</v>
      </c>
      <c r="AC170" s="2" t="s">
        <v>41</v>
      </c>
      <c r="AD170" s="1"/>
      <c r="AF170" s="1"/>
      <c r="AG170" s="1"/>
      <c r="AH170" s="1"/>
      <c r="AJ170" s="1"/>
      <c r="AK170" s="1"/>
    </row>
    <row r="171" spans="2:37" x14ac:dyDescent="0.35">
      <c r="M171" t="s">
        <v>42</v>
      </c>
      <c r="N171" s="2" t="s">
        <v>43</v>
      </c>
      <c r="O171" s="1"/>
      <c r="Q171" s="1"/>
      <c r="R171" s="1"/>
      <c r="S171" s="1"/>
      <c r="U171" s="1"/>
      <c r="V171" s="1"/>
      <c r="AB171" t="s">
        <v>42</v>
      </c>
      <c r="AC171" s="2" t="s">
        <v>43</v>
      </c>
      <c r="AD171" s="1"/>
      <c r="AF171" s="1"/>
      <c r="AG171" s="1"/>
      <c r="AH171" s="1"/>
      <c r="AJ171" s="1"/>
      <c r="AK171" s="1"/>
    </row>
    <row r="174" spans="2:37" ht="15" thickBot="1" x14ac:dyDescent="0.4"/>
    <row r="175" spans="2:37" ht="24.5" thickBot="1" x14ac:dyDescent="0.4">
      <c r="B175" s="13"/>
      <c r="C175" s="14" t="s">
        <v>96</v>
      </c>
      <c r="D175" s="14" t="s">
        <v>97</v>
      </c>
      <c r="E175" s="14" t="s">
        <v>98</v>
      </c>
      <c r="M175" s="13"/>
      <c r="N175" s="14" t="s">
        <v>96</v>
      </c>
      <c r="O175" s="14" t="s">
        <v>97</v>
      </c>
      <c r="P175" s="14" t="s">
        <v>98</v>
      </c>
      <c r="AB175" s="13"/>
      <c r="AC175" s="14" t="s">
        <v>96</v>
      </c>
      <c r="AD175" s="14" t="s">
        <v>97</v>
      </c>
      <c r="AE175" s="14" t="s">
        <v>98</v>
      </c>
    </row>
    <row r="176" spans="2:37" x14ac:dyDescent="0.35">
      <c r="B176" s="15" t="s">
        <v>99</v>
      </c>
      <c r="C176" s="16">
        <f>2*(C64-C26)</f>
        <v>54.162870647294767</v>
      </c>
      <c r="D176" s="17">
        <f>C72-C34</f>
        <v>14</v>
      </c>
      <c r="E176" s="16">
        <f>CHIDIST(C176,D176)</f>
        <v>1.2048058334806874E-6</v>
      </c>
      <c r="M176" s="15" t="s">
        <v>99</v>
      </c>
      <c r="N176" s="16">
        <f>2*(N64-N26)</f>
        <v>107.88864993013703</v>
      </c>
      <c r="O176" s="17">
        <f>N72-N34</f>
        <v>14</v>
      </c>
      <c r="P176" s="16">
        <f>CHIDIST(N176,O176)</f>
        <v>1.4346477316367881E-16</v>
      </c>
      <c r="AB176" s="15" t="s">
        <v>99</v>
      </c>
      <c r="AC176" s="16">
        <f>2*(AC64-AC26)</f>
        <v>100.89698915397821</v>
      </c>
      <c r="AD176" s="17">
        <f>AC72-AC34</f>
        <v>14</v>
      </c>
      <c r="AE176" s="16">
        <f>CHIDIST(AC176,AD176)</f>
        <v>3.1914668857210093E-15</v>
      </c>
    </row>
    <row r="177" spans="1:37" x14ac:dyDescent="0.35">
      <c r="B177" s="15" t="s">
        <v>100</v>
      </c>
      <c r="C177" s="16"/>
      <c r="D177" s="17"/>
      <c r="E177" s="16"/>
      <c r="M177" s="15" t="s">
        <v>100</v>
      </c>
      <c r="N177" s="16">
        <f>2*(N105-N26)</f>
        <v>109.64504882955771</v>
      </c>
      <c r="O177" s="17">
        <f>N113-N34</f>
        <v>15</v>
      </c>
      <c r="P177" s="16">
        <f>CHIDIST(N177,O177)</f>
        <v>1.8864092860990678E-16</v>
      </c>
      <c r="AB177" s="15" t="s">
        <v>100</v>
      </c>
      <c r="AC177" s="16">
        <f>2*(AC105-AC26)</f>
        <v>101.19969171384946</v>
      </c>
      <c r="AD177" s="17">
        <f>AC113-AC34</f>
        <v>15</v>
      </c>
      <c r="AE177" s="16">
        <f>CHIDIST(AC177,AD177)</f>
        <v>7.725661756089928E-15</v>
      </c>
    </row>
    <row r="178" spans="1:37" x14ac:dyDescent="0.35">
      <c r="B178" s="15" t="s">
        <v>104</v>
      </c>
      <c r="C178" s="16">
        <f>2*(C157-C26)</f>
        <v>54.162870672687859</v>
      </c>
      <c r="D178" s="17">
        <f>C165-C34</f>
        <v>14</v>
      </c>
      <c r="E178" s="16">
        <f t="shared" ref="E178" si="148">CHIDIST(C178,D178)</f>
        <v>1.2048058214285171E-6</v>
      </c>
      <c r="M178" s="15" t="s">
        <v>104</v>
      </c>
      <c r="N178" s="16">
        <f>2*(N157-N26)</f>
        <v>118.81762774395065</v>
      </c>
      <c r="O178" s="17">
        <f>N165-N34</f>
        <v>29</v>
      </c>
      <c r="P178" s="16">
        <f t="shared" ref="P178:P180" si="149">CHIDIST(N178,O178)</f>
        <v>7.7969308275993929E-13</v>
      </c>
      <c r="AB178" s="15" t="s">
        <v>104</v>
      </c>
      <c r="AC178" s="16">
        <f>2*(AC157-AC26)</f>
        <v>180.66076113047529</v>
      </c>
      <c r="AD178" s="17">
        <f>AC165-AC34</f>
        <v>134</v>
      </c>
      <c r="AE178" s="16">
        <f t="shared" ref="AE178:AE180" si="150">CHIDIST(AC178,AD178)</f>
        <v>4.4823589596715311E-3</v>
      </c>
    </row>
    <row r="179" spans="1:37" x14ac:dyDescent="0.35">
      <c r="B179" s="15" t="s">
        <v>103</v>
      </c>
      <c r="C179" s="16"/>
      <c r="D179" s="17"/>
      <c r="E179" s="16"/>
      <c r="M179" s="15" t="s">
        <v>103</v>
      </c>
      <c r="N179" s="16">
        <f>2*(N105-N64)</f>
        <v>1.7563988994206738</v>
      </c>
      <c r="O179" s="17">
        <f>N113-N72</f>
        <v>1</v>
      </c>
      <c r="P179" s="16">
        <f t="shared" si="149"/>
        <v>0.1850743195788363</v>
      </c>
      <c r="AB179" s="15" t="s">
        <v>103</v>
      </c>
      <c r="AC179" s="16">
        <f>2*(AC105-AC64)</f>
        <v>0.30270255987124983</v>
      </c>
      <c r="AD179" s="17">
        <f>AC113-AC72</f>
        <v>1</v>
      </c>
      <c r="AE179" s="16">
        <f>CHIDIST(AC179,AD179)</f>
        <v>0.58219309808384156</v>
      </c>
    </row>
    <row r="180" spans="1:37" x14ac:dyDescent="0.35">
      <c r="B180" s="15" t="s">
        <v>101</v>
      </c>
      <c r="C180" s="16">
        <f>2*(C157-C64)</f>
        <v>2.5393092073500156E-8</v>
      </c>
      <c r="D180" s="17">
        <f>C165-C72</f>
        <v>0</v>
      </c>
      <c r="E180" s="16" t="e">
        <f t="shared" ref="E180" si="151">CHIDIST(C180,D180)</f>
        <v>#NUM!</v>
      </c>
      <c r="M180" s="15" t="s">
        <v>101</v>
      </c>
      <c r="N180" s="16">
        <f>2*(N157-N64)</f>
        <v>10.928977813813617</v>
      </c>
      <c r="O180" s="17">
        <f>N165-N72</f>
        <v>15</v>
      </c>
      <c r="P180" s="16">
        <f t="shared" si="149"/>
        <v>0.7576125727715084</v>
      </c>
      <c r="AB180" s="15" t="s">
        <v>101</v>
      </c>
      <c r="AC180" s="16">
        <f>2*(AC157-AC64)</f>
        <v>79.763771976497083</v>
      </c>
      <c r="AD180" s="17">
        <f>AC165-AC72</f>
        <v>120</v>
      </c>
      <c r="AE180" s="16">
        <f t="shared" si="150"/>
        <v>0.99823728781153664</v>
      </c>
    </row>
    <row r="181" spans="1:37" ht="15" thickBot="1" x14ac:dyDescent="0.4">
      <c r="B181" s="18" t="s">
        <v>102</v>
      </c>
      <c r="C181" s="19"/>
      <c r="D181" s="20"/>
      <c r="E181" s="19"/>
      <c r="M181" s="18" t="s">
        <v>102</v>
      </c>
      <c r="N181" s="19">
        <f>2*(N157-N105)</f>
        <v>9.1725789143929433</v>
      </c>
      <c r="O181" s="20">
        <f>N165-N113</f>
        <v>14</v>
      </c>
      <c r="P181" s="19">
        <f>CHIDIST(N181,O181)</f>
        <v>0.81983874428573167</v>
      </c>
      <c r="AB181" s="18" t="s">
        <v>102</v>
      </c>
      <c r="AC181" s="19">
        <f>2*(AC157-AC105)</f>
        <v>79.461069416625833</v>
      </c>
      <c r="AD181" s="20">
        <f>AC165-AC113</f>
        <v>119</v>
      </c>
      <c r="AE181" s="19">
        <f>CHIDIST(AC181,AD181)</f>
        <v>0.99797555567384233</v>
      </c>
    </row>
    <row r="185" spans="1:37" x14ac:dyDescent="0.35">
      <c r="A185" s="10" t="s">
        <v>110</v>
      </c>
    </row>
    <row r="186" spans="1:37" x14ac:dyDescent="0.35">
      <c r="B186" t="s">
        <v>0</v>
      </c>
      <c r="C186" t="s">
        <v>1</v>
      </c>
      <c r="D186" s="1"/>
      <c r="F186" s="1"/>
      <c r="G186" s="1"/>
      <c r="M186" t="s">
        <v>44</v>
      </c>
      <c r="N186" t="s">
        <v>1</v>
      </c>
      <c r="O186" s="1"/>
      <c r="Q186" s="1"/>
      <c r="R186" s="1"/>
      <c r="S186" s="1" t="s">
        <v>84</v>
      </c>
      <c r="U186" s="1"/>
      <c r="V186" s="1"/>
      <c r="AB186" t="s">
        <v>50</v>
      </c>
      <c r="AC186" t="s">
        <v>1</v>
      </c>
      <c r="AD186" s="1"/>
      <c r="AF186" s="1"/>
      <c r="AG186" s="1"/>
      <c r="AH186" s="1" t="s">
        <v>84</v>
      </c>
      <c r="AJ186" s="1"/>
      <c r="AK186" s="1"/>
    </row>
    <row r="187" spans="1:37" x14ac:dyDescent="0.35">
      <c r="C187" s="21"/>
      <c r="D187" s="1"/>
      <c r="F187" s="1"/>
      <c r="G187" s="1"/>
      <c r="N187" s="21"/>
      <c r="O187" s="1" t="s">
        <v>2</v>
      </c>
      <c r="Q187" s="1"/>
      <c r="R187" s="1"/>
      <c r="S187" s="1" t="s">
        <v>45</v>
      </c>
      <c r="U187" s="1"/>
      <c r="V187" s="1"/>
      <c r="AC187" s="21"/>
      <c r="AD187" s="1" t="s">
        <v>2</v>
      </c>
      <c r="AF187" s="1"/>
      <c r="AG187" s="1"/>
      <c r="AH187" s="1" t="s">
        <v>45</v>
      </c>
      <c r="AJ187" s="1"/>
      <c r="AK187" s="1"/>
    </row>
    <row r="188" spans="1:37" x14ac:dyDescent="0.35">
      <c r="B188" s="2" t="s">
        <v>3</v>
      </c>
      <c r="C188" s="21"/>
      <c r="D188" s="3" t="s">
        <v>5</v>
      </c>
      <c r="E188" s="21" t="s">
        <v>6</v>
      </c>
      <c r="F188" s="3" t="s">
        <v>7</v>
      </c>
      <c r="G188" s="3" t="s">
        <v>8</v>
      </c>
      <c r="M188" s="2" t="s">
        <v>3</v>
      </c>
      <c r="N188" s="21" t="s">
        <v>4</v>
      </c>
      <c r="O188" s="3" t="s">
        <v>5</v>
      </c>
      <c r="P188" s="21" t="s">
        <v>6</v>
      </c>
      <c r="Q188" s="3" t="s">
        <v>7</v>
      </c>
      <c r="R188" s="3" t="s">
        <v>8</v>
      </c>
      <c r="S188" s="3" t="s">
        <v>5</v>
      </c>
      <c r="T188" s="21" t="s">
        <v>6</v>
      </c>
      <c r="U188" s="3" t="s">
        <v>7</v>
      </c>
      <c r="V188" s="3" t="s">
        <v>8</v>
      </c>
      <c r="AB188" s="2" t="s">
        <v>3</v>
      </c>
      <c r="AC188" s="21" t="s">
        <v>4</v>
      </c>
      <c r="AD188" s="3" t="s">
        <v>5</v>
      </c>
      <c r="AE188" s="21" t="s">
        <v>6</v>
      </c>
      <c r="AF188" s="3" t="s">
        <v>7</v>
      </c>
      <c r="AG188" s="3" t="s">
        <v>8</v>
      </c>
      <c r="AH188" s="3" t="s">
        <v>5</v>
      </c>
      <c r="AI188" s="21" t="s">
        <v>6</v>
      </c>
      <c r="AJ188" s="3" t="s">
        <v>7</v>
      </c>
      <c r="AK188" s="3" t="s">
        <v>8</v>
      </c>
    </row>
    <row r="189" spans="1:37" x14ac:dyDescent="0.35">
      <c r="B189" t="s">
        <v>9</v>
      </c>
      <c r="C189" s="21"/>
      <c r="D189" s="1">
        <v>4.346106903017858E-2</v>
      </c>
      <c r="E189" t="s">
        <v>12</v>
      </c>
      <c r="F189" s="1">
        <v>0.17197328265984715</v>
      </c>
      <c r="G189" s="1">
        <v>0.80048467690847502</v>
      </c>
      <c r="M189" t="s">
        <v>9</v>
      </c>
      <c r="N189" s="21" t="s">
        <v>46</v>
      </c>
      <c r="O189" s="1">
        <v>-2.8219877210210909</v>
      </c>
      <c r="P189" t="s">
        <v>10</v>
      </c>
      <c r="Q189" s="1">
        <v>0.50923523359560285</v>
      </c>
      <c r="R189" s="1">
        <v>2.996875547722766E-8</v>
      </c>
      <c r="S189" s="1">
        <v>6.8252740735025332</v>
      </c>
      <c r="T189" t="s">
        <v>10</v>
      </c>
      <c r="U189" s="1">
        <v>0.58167619710433971</v>
      </c>
      <c r="V189" s="1">
        <v>0</v>
      </c>
      <c r="AB189" t="s">
        <v>9</v>
      </c>
      <c r="AC189" s="21" t="s">
        <v>46</v>
      </c>
      <c r="AD189" s="1">
        <v>-3.5691900775412568</v>
      </c>
      <c r="AE189" t="s">
        <v>10</v>
      </c>
      <c r="AF189" s="1">
        <v>0.63373082870692932</v>
      </c>
      <c r="AG189" s="1">
        <v>1.7810225960701587E-8</v>
      </c>
      <c r="AH189" s="1">
        <v>7.323641033271949</v>
      </c>
      <c r="AI189" t="s">
        <v>10</v>
      </c>
      <c r="AJ189" s="1">
        <v>0.99224580149787378</v>
      </c>
      <c r="AK189" s="1">
        <v>1.5720758028692217E-13</v>
      </c>
    </row>
    <row r="190" spans="1:37" x14ac:dyDescent="0.35">
      <c r="B190" t="s">
        <v>11</v>
      </c>
      <c r="C190" s="21"/>
      <c r="D190" s="1">
        <v>3.0974778487984698E-3</v>
      </c>
      <c r="E190" t="s">
        <v>12</v>
      </c>
      <c r="F190" s="1">
        <v>7.0223784642537659E-2</v>
      </c>
      <c r="G190" s="1">
        <v>0.96481778065035129</v>
      </c>
      <c r="M190" t="s">
        <v>11</v>
      </c>
      <c r="N190" s="21" t="s">
        <v>46</v>
      </c>
      <c r="O190" s="1">
        <v>5.6694399664250529E-2</v>
      </c>
      <c r="P190" t="s">
        <v>12</v>
      </c>
      <c r="Q190" s="1">
        <v>0.10812062538862804</v>
      </c>
      <c r="R190" s="1">
        <v>0.60002644509810033</v>
      </c>
      <c r="S190" s="1">
        <v>6.5101393175219541E-2</v>
      </c>
      <c r="T190" t="s">
        <v>12</v>
      </c>
      <c r="U190" s="1">
        <v>2.0286041310348972</v>
      </c>
      <c r="V190" s="1">
        <v>0.974398907511423</v>
      </c>
      <c r="AB190" t="s">
        <v>11</v>
      </c>
      <c r="AC190" s="21" t="s">
        <v>46</v>
      </c>
      <c r="AD190" s="1">
        <v>3.2716220493042215E-2</v>
      </c>
      <c r="AE190" t="s">
        <v>12</v>
      </c>
      <c r="AF190" s="1">
        <v>0.16468306266716315</v>
      </c>
      <c r="AG190" s="1">
        <v>0.84252737008436318</v>
      </c>
      <c r="AH190" s="1">
        <v>0.62612440582676632</v>
      </c>
      <c r="AI190" t="s">
        <v>47</v>
      </c>
      <c r="AJ190" s="1">
        <v>0.25886537040434526</v>
      </c>
      <c r="AK190" s="1">
        <v>1.557496648713852E-2</v>
      </c>
    </row>
    <row r="191" spans="1:37" x14ac:dyDescent="0.35">
      <c r="B191" t="s">
        <v>13</v>
      </c>
      <c r="C191" s="21"/>
      <c r="D191" s="1">
        <v>5.2759844653726455E-2</v>
      </c>
      <c r="E191" t="s">
        <v>12</v>
      </c>
      <c r="F191" s="1">
        <v>7.9702620783128827E-2</v>
      </c>
      <c r="G191" s="1">
        <v>0.5079976790215901</v>
      </c>
      <c r="M191" t="s">
        <v>13</v>
      </c>
      <c r="N191" s="21" t="s">
        <v>46</v>
      </c>
      <c r="O191" s="1">
        <v>6.8681392176286757E-2</v>
      </c>
      <c r="P191" t="s">
        <v>12</v>
      </c>
      <c r="Q191" s="1">
        <v>0.12117374106519344</v>
      </c>
      <c r="R191" s="1">
        <v>0.57084942157631424</v>
      </c>
      <c r="S191" s="1">
        <v>0.36347905501759609</v>
      </c>
      <c r="T191" t="s">
        <v>17</v>
      </c>
      <c r="U191" s="1">
        <v>0.2041336048568036</v>
      </c>
      <c r="V191" s="1">
        <v>7.4978814284199391E-2</v>
      </c>
      <c r="AB191" t="s">
        <v>13</v>
      </c>
      <c r="AC191" s="21" t="s">
        <v>46</v>
      </c>
      <c r="AD191" s="1">
        <v>-8.6983633830319373E-2</v>
      </c>
      <c r="AE191" t="s">
        <v>12</v>
      </c>
      <c r="AF191" s="1">
        <v>0.19268983765846917</v>
      </c>
      <c r="AG191" s="1">
        <v>0.65168841471170724</v>
      </c>
      <c r="AH191" s="1">
        <v>0.93313608223901934</v>
      </c>
      <c r="AI191" t="s">
        <v>10</v>
      </c>
      <c r="AJ191" s="1">
        <v>0.27755926279694071</v>
      </c>
      <c r="AK191" s="1">
        <v>7.7398459657240792E-4</v>
      </c>
    </row>
    <row r="192" spans="1:37" x14ac:dyDescent="0.35">
      <c r="B192" t="s">
        <v>14</v>
      </c>
      <c r="C192" s="21"/>
      <c r="D192" s="1">
        <v>0.17920616720707447</v>
      </c>
      <c r="E192" t="s">
        <v>10</v>
      </c>
      <c r="F192" s="1">
        <v>6.8823787464308825E-2</v>
      </c>
      <c r="G192" s="1">
        <v>9.2185638741686393E-3</v>
      </c>
      <c r="M192" t="s">
        <v>14</v>
      </c>
      <c r="N192" s="21" t="s">
        <v>46</v>
      </c>
      <c r="O192" s="1">
        <v>0.31662542875632838</v>
      </c>
      <c r="P192" t="s">
        <v>10</v>
      </c>
      <c r="Q192" s="1">
        <v>0.10247093130707285</v>
      </c>
      <c r="R192" s="1">
        <v>2.0022061907638555E-3</v>
      </c>
      <c r="S192" s="1">
        <v>0.37953391556628735</v>
      </c>
      <c r="T192" t="s">
        <v>12</v>
      </c>
      <c r="U192" s="1">
        <v>0.329712927596435</v>
      </c>
      <c r="V192" s="1">
        <v>0.24968939552325509</v>
      </c>
      <c r="AB192" t="s">
        <v>14</v>
      </c>
      <c r="AC192" s="21" t="s">
        <v>46</v>
      </c>
      <c r="AD192" s="1">
        <v>0.50232457078755166</v>
      </c>
      <c r="AE192" t="s">
        <v>10</v>
      </c>
      <c r="AF192" s="1">
        <v>0.18655787619319197</v>
      </c>
      <c r="AG192" s="1">
        <v>7.089860045019547E-3</v>
      </c>
      <c r="AH192" s="1">
        <v>1.6039926981829093</v>
      </c>
      <c r="AI192" t="s">
        <v>10</v>
      </c>
      <c r="AJ192" s="1">
        <v>0.34051796828889103</v>
      </c>
      <c r="AK192" s="1">
        <v>2.4717102438120975E-6</v>
      </c>
    </row>
    <row r="193" spans="2:37" x14ac:dyDescent="0.35">
      <c r="B193" t="s">
        <v>15</v>
      </c>
      <c r="C193" s="21"/>
      <c r="D193" s="1">
        <v>0.22393149756320571</v>
      </c>
      <c r="E193" t="s">
        <v>10</v>
      </c>
      <c r="F193" s="1">
        <v>6.4953773636462639E-2</v>
      </c>
      <c r="G193" s="1">
        <v>5.6569197275369021E-4</v>
      </c>
      <c r="M193" t="s">
        <v>15</v>
      </c>
      <c r="N193" s="21" t="s">
        <v>46</v>
      </c>
      <c r="O193" s="1">
        <v>0.40660310748981998</v>
      </c>
      <c r="P193" t="s">
        <v>10</v>
      </c>
      <c r="Q193" s="1">
        <v>9.9926184639553522E-2</v>
      </c>
      <c r="R193" s="1">
        <v>4.7208327501602199E-5</v>
      </c>
      <c r="S193" s="1">
        <v>0.53001124096867314</v>
      </c>
      <c r="T193" t="s">
        <v>10</v>
      </c>
      <c r="U193" s="1">
        <v>0.14824031861120168</v>
      </c>
      <c r="V193" s="1">
        <v>3.497577019075937E-4</v>
      </c>
      <c r="AB193" t="s">
        <v>15</v>
      </c>
      <c r="AC193" s="21" t="s">
        <v>46</v>
      </c>
      <c r="AD193" s="1">
        <v>0.53462230065711414</v>
      </c>
      <c r="AE193" t="s">
        <v>10</v>
      </c>
      <c r="AF193" s="1">
        <v>0.17044309452302825</v>
      </c>
      <c r="AG193" s="1">
        <v>1.7088326608440951E-3</v>
      </c>
      <c r="AH193" s="1">
        <v>1.44392976314093</v>
      </c>
      <c r="AI193" t="s">
        <v>10</v>
      </c>
      <c r="AJ193" s="1">
        <v>0.23709460072066454</v>
      </c>
      <c r="AK193" s="1">
        <v>1.1284038148318132E-9</v>
      </c>
    </row>
    <row r="194" spans="2:37" x14ac:dyDescent="0.35">
      <c r="B194" t="s">
        <v>16</v>
      </c>
      <c r="C194" s="21"/>
      <c r="D194" s="1">
        <v>0.11095221996407587</v>
      </c>
      <c r="E194" t="s">
        <v>17</v>
      </c>
      <c r="F194" s="1">
        <v>6.6612593664732989E-2</v>
      </c>
      <c r="G194" s="1">
        <v>9.5786277636900508E-2</v>
      </c>
      <c r="M194" t="s">
        <v>16</v>
      </c>
      <c r="N194" s="21" t="s">
        <v>46</v>
      </c>
      <c r="O194" s="1">
        <v>0.3730375372336705</v>
      </c>
      <c r="P194" t="s">
        <v>10</v>
      </c>
      <c r="Q194" s="1">
        <v>8.8760455950743292E-2</v>
      </c>
      <c r="R194" s="1">
        <v>2.6369792321956353E-5</v>
      </c>
      <c r="S194" s="1">
        <v>1.4080442093963117E-3</v>
      </c>
      <c r="T194" t="s">
        <v>12</v>
      </c>
      <c r="U194" s="1">
        <v>6.4663003310838727</v>
      </c>
      <c r="V194" s="1">
        <v>0.99982625973598438</v>
      </c>
      <c r="AB194" t="s">
        <v>16</v>
      </c>
      <c r="AC194" s="21" t="s">
        <v>46</v>
      </c>
      <c r="AD194" s="1">
        <v>0.31259900779377303</v>
      </c>
      <c r="AE194" t="s">
        <v>17</v>
      </c>
      <c r="AF194" s="1">
        <v>0.17492688337934884</v>
      </c>
      <c r="AG194" s="1">
        <v>7.3933176380740706E-2</v>
      </c>
      <c r="AH194" s="1">
        <v>1.5593907069781854</v>
      </c>
      <c r="AI194" t="s">
        <v>10</v>
      </c>
      <c r="AJ194" s="1">
        <v>0.26632541187969488</v>
      </c>
      <c r="AK194" s="1">
        <v>4.7641310896295863E-9</v>
      </c>
    </row>
    <row r="195" spans="2:37" x14ac:dyDescent="0.35">
      <c r="B195" t="s">
        <v>18</v>
      </c>
      <c r="C195" s="21"/>
      <c r="D195" s="1">
        <v>0.13903261038396875</v>
      </c>
      <c r="E195" t="s">
        <v>47</v>
      </c>
      <c r="F195" s="1">
        <v>6.7210640193838975E-2</v>
      </c>
      <c r="G195" s="1">
        <v>3.858268764319428E-2</v>
      </c>
      <c r="M195" t="s">
        <v>18</v>
      </c>
      <c r="N195" s="21" t="s">
        <v>46</v>
      </c>
      <c r="O195" s="1">
        <v>0.34713539454621922</v>
      </c>
      <c r="P195" t="s">
        <v>10</v>
      </c>
      <c r="Q195" s="1">
        <v>9.9376432677666049E-2</v>
      </c>
      <c r="R195" s="1">
        <v>4.7738331554825209E-4</v>
      </c>
      <c r="S195" s="1">
        <v>0.55525434699040288</v>
      </c>
      <c r="T195" t="s">
        <v>10</v>
      </c>
      <c r="U195" s="1">
        <v>0.1638935563260582</v>
      </c>
      <c r="V195" s="1">
        <v>7.0430928430464945E-4</v>
      </c>
      <c r="AB195" t="s">
        <v>18</v>
      </c>
      <c r="AC195" s="21" t="s">
        <v>46</v>
      </c>
      <c r="AD195" s="1">
        <v>0.23925882894154524</v>
      </c>
      <c r="AE195" t="s">
        <v>12</v>
      </c>
      <c r="AF195" s="1">
        <v>0.18637229829343033</v>
      </c>
      <c r="AG195" s="1">
        <v>0.19922307519896409</v>
      </c>
      <c r="AH195" s="1">
        <v>1.924447508990768</v>
      </c>
      <c r="AI195" t="s">
        <v>10</v>
      </c>
      <c r="AJ195" s="1">
        <v>0.28101088072003494</v>
      </c>
      <c r="AK195" s="1">
        <v>7.4731332233568537E-12</v>
      </c>
    </row>
    <row r="196" spans="2:37" x14ac:dyDescent="0.35">
      <c r="B196" t="s">
        <v>19</v>
      </c>
      <c r="C196" s="21"/>
      <c r="D196" s="1">
        <v>0.15271674727164475</v>
      </c>
      <c r="E196" t="s">
        <v>10</v>
      </c>
      <c r="F196" s="1">
        <v>4.7847397339965778E-2</v>
      </c>
      <c r="G196" s="1">
        <v>1.4141554734063977E-3</v>
      </c>
      <c r="M196" t="s">
        <v>19</v>
      </c>
      <c r="N196" s="21" t="s">
        <v>46</v>
      </c>
      <c r="O196" s="1">
        <v>0.26236599126310178</v>
      </c>
      <c r="P196" t="s">
        <v>10</v>
      </c>
      <c r="Q196" s="1">
        <v>6.9051026864944076E-2</v>
      </c>
      <c r="R196" s="1">
        <v>1.449322824582655E-4</v>
      </c>
      <c r="S196" s="1">
        <v>9.2564097513955196E-2</v>
      </c>
      <c r="T196" t="s">
        <v>12</v>
      </c>
      <c r="U196" s="1">
        <v>0.58081750126135101</v>
      </c>
      <c r="V196" s="1">
        <v>0.87337844171125534</v>
      </c>
      <c r="AB196" t="s">
        <v>19</v>
      </c>
      <c r="AC196" s="21" t="s">
        <v>46</v>
      </c>
      <c r="AD196" s="1">
        <v>0.20081231972438546</v>
      </c>
      <c r="AE196" t="s">
        <v>12</v>
      </c>
      <c r="AF196" s="1">
        <v>0.12630771692885201</v>
      </c>
      <c r="AG196" s="1">
        <v>0.11186505753437714</v>
      </c>
      <c r="AH196" s="1">
        <v>1.1537268583008762</v>
      </c>
      <c r="AI196" t="s">
        <v>10</v>
      </c>
      <c r="AJ196" s="1">
        <v>0.20041044370878494</v>
      </c>
      <c r="AK196" s="1">
        <v>8.571320098127444E-9</v>
      </c>
    </row>
    <row r="197" spans="2:37" x14ac:dyDescent="0.35">
      <c r="B197" t="s">
        <v>20</v>
      </c>
      <c r="C197" s="21"/>
      <c r="D197" s="1">
        <v>-1.9191585998626304E-2</v>
      </c>
      <c r="E197" t="s">
        <v>12</v>
      </c>
      <c r="F197" s="1">
        <v>4.7238141450586274E-2</v>
      </c>
      <c r="G197" s="1">
        <v>0.68454195077388746</v>
      </c>
      <c r="M197" t="s">
        <v>20</v>
      </c>
      <c r="N197" s="21" t="s">
        <v>46</v>
      </c>
      <c r="O197" s="1">
        <v>2.3317376880212376E-2</v>
      </c>
      <c r="P197" t="s">
        <v>12</v>
      </c>
      <c r="Q197" s="1">
        <v>6.8950242328365316E-2</v>
      </c>
      <c r="R197" s="1">
        <v>0.7352299079679232</v>
      </c>
      <c r="S197" s="1">
        <v>1.0097413838092203E-2</v>
      </c>
      <c r="T197" t="s">
        <v>12</v>
      </c>
      <c r="U197" s="1">
        <v>3.5805347429330334</v>
      </c>
      <c r="V197" s="1">
        <v>0.99774990036263733</v>
      </c>
      <c r="AB197" t="s">
        <v>20</v>
      </c>
      <c r="AC197" s="21" t="s">
        <v>46</v>
      </c>
      <c r="AD197" s="1">
        <v>0.10010601062004605</v>
      </c>
      <c r="AE197" t="s">
        <v>12</v>
      </c>
      <c r="AF197" s="1">
        <v>0.11975876053306748</v>
      </c>
      <c r="AG197" s="1">
        <v>0.4032127470832696</v>
      </c>
      <c r="AH197" s="1">
        <v>0.97738696489568322</v>
      </c>
      <c r="AI197" t="s">
        <v>10</v>
      </c>
      <c r="AJ197" s="1">
        <v>0.17783741260849406</v>
      </c>
      <c r="AK197" s="1">
        <v>3.8859481632513848E-8</v>
      </c>
    </row>
    <row r="198" spans="2:37" x14ac:dyDescent="0.35">
      <c r="B198" t="s">
        <v>21</v>
      </c>
      <c r="C198" s="21"/>
      <c r="D198" s="1">
        <v>7.6232189155917895E-2</v>
      </c>
      <c r="E198" t="s">
        <v>12</v>
      </c>
      <c r="F198" s="1">
        <v>5.0291735133587381E-2</v>
      </c>
      <c r="G198" s="1">
        <v>0.12957004754360679</v>
      </c>
      <c r="M198" t="s">
        <v>21</v>
      </c>
      <c r="N198" s="21" t="s">
        <v>46</v>
      </c>
      <c r="O198" s="1">
        <v>7.9798728354875476E-2</v>
      </c>
      <c r="P198" t="s">
        <v>12</v>
      </c>
      <c r="Q198" s="1">
        <v>7.0851730472495267E-2</v>
      </c>
      <c r="R198" s="1">
        <v>0.26004796799864605</v>
      </c>
      <c r="S198" s="1">
        <v>0.27248223061466764</v>
      </c>
      <c r="T198" t="s">
        <v>12</v>
      </c>
      <c r="U198" s="1">
        <v>0.2059884337991929</v>
      </c>
      <c r="V198" s="1">
        <v>0.18590071778110251</v>
      </c>
      <c r="AB198" t="s">
        <v>21</v>
      </c>
      <c r="AC198" s="21" t="s">
        <v>46</v>
      </c>
      <c r="AD198" s="1">
        <v>0.10171640999312684</v>
      </c>
      <c r="AE198" t="s">
        <v>12</v>
      </c>
      <c r="AF198" s="1">
        <v>0.13560391959939269</v>
      </c>
      <c r="AG198" s="1">
        <v>0.45319487966130323</v>
      </c>
      <c r="AH198" s="1">
        <v>1.3835451924385436</v>
      </c>
      <c r="AI198" t="s">
        <v>10</v>
      </c>
      <c r="AJ198" s="1">
        <v>0.23452932049945741</v>
      </c>
      <c r="AK198" s="1">
        <v>3.6517553425596816E-9</v>
      </c>
    </row>
    <row r="199" spans="2:37" x14ac:dyDescent="0.35">
      <c r="B199" t="s">
        <v>22</v>
      </c>
      <c r="C199" s="21"/>
      <c r="D199" s="1">
        <v>1.8261868434682727E-3</v>
      </c>
      <c r="E199" t="s">
        <v>12</v>
      </c>
      <c r="F199" s="1">
        <v>6.4475318272075866E-2</v>
      </c>
      <c r="G199" s="1">
        <v>0.97740388836726932</v>
      </c>
      <c r="M199" t="s">
        <v>22</v>
      </c>
      <c r="N199" s="21" t="s">
        <v>46</v>
      </c>
      <c r="O199" s="1">
        <v>-3.4854512342280722E-2</v>
      </c>
      <c r="P199" t="s">
        <v>12</v>
      </c>
      <c r="Q199" s="1">
        <v>9.6848838198403578E-2</v>
      </c>
      <c r="R199" s="1">
        <v>0.71893260809722825</v>
      </c>
      <c r="S199" s="1">
        <v>0.48967796649325579</v>
      </c>
      <c r="T199" t="s">
        <v>10</v>
      </c>
      <c r="U199" s="1">
        <v>0.17771659227587244</v>
      </c>
      <c r="V199" s="1">
        <v>5.862277204675026E-3</v>
      </c>
      <c r="AB199" t="s">
        <v>22</v>
      </c>
      <c r="AC199" s="21" t="s">
        <v>46</v>
      </c>
      <c r="AD199" s="1">
        <v>-6.0063607421739974E-2</v>
      </c>
      <c r="AE199" t="s">
        <v>12</v>
      </c>
      <c r="AF199" s="1">
        <v>0.16846329081242353</v>
      </c>
      <c r="AG199" s="1">
        <v>0.7214375098978465</v>
      </c>
      <c r="AH199" s="1">
        <v>1.674265132447331</v>
      </c>
      <c r="AI199" t="s">
        <v>10</v>
      </c>
      <c r="AJ199" s="1">
        <v>0.26354500276822829</v>
      </c>
      <c r="AK199" s="1">
        <v>2.113447195029039E-10</v>
      </c>
    </row>
    <row r="200" spans="2:37" x14ac:dyDescent="0.35">
      <c r="B200" t="s">
        <v>23</v>
      </c>
      <c r="C200" s="21"/>
      <c r="D200" s="1">
        <v>3.4580780756477504E-2</v>
      </c>
      <c r="E200" t="s">
        <v>12</v>
      </c>
      <c r="F200" s="1">
        <v>6.3278148885192009E-2</v>
      </c>
      <c r="G200" s="1">
        <v>0.58473018963338896</v>
      </c>
      <c r="M200" t="s">
        <v>23</v>
      </c>
      <c r="N200" s="21" t="s">
        <v>46</v>
      </c>
      <c r="O200" s="1">
        <v>-3.3580092168536115E-2</v>
      </c>
      <c r="P200" t="s">
        <v>12</v>
      </c>
      <c r="Q200" s="1">
        <v>9.4956826367923353E-2</v>
      </c>
      <c r="R200" s="1">
        <v>0.72361216565452269</v>
      </c>
      <c r="S200" s="1">
        <v>0.2567590011100741</v>
      </c>
      <c r="T200" t="s">
        <v>12</v>
      </c>
      <c r="U200" s="1">
        <v>0.2806781622440247</v>
      </c>
      <c r="V200" s="1">
        <v>0.36030670260200437</v>
      </c>
      <c r="AB200" t="s">
        <v>23</v>
      </c>
      <c r="AC200" s="21" t="s">
        <v>46</v>
      </c>
      <c r="AD200" s="1">
        <v>-8.601669414067914E-2</v>
      </c>
      <c r="AE200" t="s">
        <v>12</v>
      </c>
      <c r="AF200" s="1">
        <v>0.15633131020588661</v>
      </c>
      <c r="AG200" s="1">
        <v>0.58216813365709941</v>
      </c>
      <c r="AH200" s="1">
        <v>1.4891060840749839</v>
      </c>
      <c r="AI200" t="s">
        <v>10</v>
      </c>
      <c r="AJ200" s="1">
        <v>0.25619563317371324</v>
      </c>
      <c r="AK200" s="1">
        <v>6.159124987803466E-9</v>
      </c>
    </row>
    <row r="201" spans="2:37" x14ac:dyDescent="0.35">
      <c r="B201" t="s">
        <v>24</v>
      </c>
      <c r="C201" s="21"/>
      <c r="D201" s="1">
        <v>-6.6056436624404816E-2</v>
      </c>
      <c r="E201" t="s">
        <v>12</v>
      </c>
      <c r="F201" s="1">
        <v>6.2654257467719202E-2</v>
      </c>
      <c r="G201" s="1">
        <v>0.29174520176072294</v>
      </c>
      <c r="M201" t="s">
        <v>24</v>
      </c>
      <c r="N201" s="21" t="s">
        <v>46</v>
      </c>
      <c r="O201" s="1">
        <v>9.0972447812693064E-2</v>
      </c>
      <c r="P201" t="s">
        <v>12</v>
      </c>
      <c r="Q201" s="1">
        <v>8.6691262150932952E-2</v>
      </c>
      <c r="R201" s="1">
        <v>0.2940012898045179</v>
      </c>
      <c r="S201" s="1">
        <v>8.9799103702772401E-3</v>
      </c>
      <c r="T201" t="s">
        <v>12</v>
      </c>
      <c r="U201" s="1">
        <v>4.1321543223671284</v>
      </c>
      <c r="V201" s="1">
        <v>0.99826605551409009</v>
      </c>
      <c r="AB201" t="s">
        <v>24</v>
      </c>
      <c r="AC201" s="21" t="s">
        <v>46</v>
      </c>
      <c r="AD201" s="1">
        <v>8.5531371660455442E-3</v>
      </c>
      <c r="AE201" t="s">
        <v>12</v>
      </c>
      <c r="AF201" s="1">
        <v>0.16721454534339542</v>
      </c>
      <c r="AG201" s="1">
        <v>0.95920545456270068</v>
      </c>
      <c r="AH201" s="1">
        <v>1.943978959825819</v>
      </c>
      <c r="AI201" t="s">
        <v>10</v>
      </c>
      <c r="AJ201" s="1">
        <v>0.33508133826979725</v>
      </c>
      <c r="AK201" s="1">
        <v>6.5718943620396431E-9</v>
      </c>
    </row>
    <row r="202" spans="2:37" x14ac:dyDescent="0.35">
      <c r="B202" t="s">
        <v>25</v>
      </c>
      <c r="C202" s="21"/>
      <c r="D202" s="1">
        <v>2.0356094559668206E-2</v>
      </c>
      <c r="E202" t="s">
        <v>12</v>
      </c>
      <c r="F202" s="1">
        <v>6.4591284361575796E-2</v>
      </c>
      <c r="G202" s="1">
        <v>0.75264598838773233</v>
      </c>
      <c r="M202" t="s">
        <v>25</v>
      </c>
      <c r="N202" s="21" t="s">
        <v>46</v>
      </c>
      <c r="O202" s="1">
        <v>0.16968118562795426</v>
      </c>
      <c r="P202" t="s">
        <v>47</v>
      </c>
      <c r="Q202" s="1">
        <v>8.6116061550510187E-2</v>
      </c>
      <c r="R202" s="1">
        <v>4.8795074994049115E-2</v>
      </c>
      <c r="S202" s="1">
        <v>3.4307798983365209E-2</v>
      </c>
      <c r="T202" t="s">
        <v>12</v>
      </c>
      <c r="U202" s="1">
        <v>1.8444743197770328</v>
      </c>
      <c r="V202" s="1">
        <v>0.98515995343827845</v>
      </c>
      <c r="AB202" t="s">
        <v>25</v>
      </c>
      <c r="AC202" s="21" t="s">
        <v>46</v>
      </c>
      <c r="AD202" s="1">
        <v>7.6831191279521538E-2</v>
      </c>
      <c r="AE202" t="s">
        <v>12</v>
      </c>
      <c r="AF202" s="1">
        <v>0.1731330808006015</v>
      </c>
      <c r="AG202" s="1">
        <v>0.65720919754009932</v>
      </c>
      <c r="AH202" s="1">
        <v>1.8997541712585588</v>
      </c>
      <c r="AI202" t="s">
        <v>10</v>
      </c>
      <c r="AJ202" s="1">
        <v>0.34142465281014028</v>
      </c>
      <c r="AK202" s="1">
        <v>2.6336166802920502E-8</v>
      </c>
    </row>
    <row r="203" spans="2:37" x14ac:dyDescent="0.35">
      <c r="B203" t="s">
        <v>90</v>
      </c>
      <c r="C203" s="21"/>
      <c r="D203" s="1">
        <v>0.29102706886562502</v>
      </c>
      <c r="E203" t="s">
        <v>10</v>
      </c>
      <c r="F203" s="1">
        <v>3.6423929110972079E-2</v>
      </c>
      <c r="G203" s="1">
        <v>1.3322676295501878E-15</v>
      </c>
      <c r="M203" t="s">
        <v>90</v>
      </c>
      <c r="N203" s="21" t="s">
        <v>85</v>
      </c>
      <c r="O203" s="1">
        <v>-0.994912723168485</v>
      </c>
      <c r="P203" t="s">
        <v>10</v>
      </c>
      <c r="Q203" s="1">
        <v>0.26246865477603737</v>
      </c>
      <c r="R203" s="1">
        <v>1.5028602348832187E-4</v>
      </c>
      <c r="S203" s="1">
        <v>2.2250950236315887</v>
      </c>
      <c r="T203" t="s">
        <v>10</v>
      </c>
      <c r="U203" s="1">
        <v>0.30060919702673339</v>
      </c>
      <c r="V203" s="1">
        <v>1.3411494137471891E-13</v>
      </c>
      <c r="AB203" t="s">
        <v>90</v>
      </c>
      <c r="AC203" s="21" t="s">
        <v>85</v>
      </c>
      <c r="AD203" s="1">
        <v>-1.0257865016607168</v>
      </c>
      <c r="AE203" t="s">
        <v>10</v>
      </c>
      <c r="AF203" s="1">
        <v>0.26062725927992286</v>
      </c>
      <c r="AG203" s="1">
        <v>8.2907111638386155E-5</v>
      </c>
      <c r="AH203" s="1">
        <v>2.3255436992614356</v>
      </c>
      <c r="AI203" t="s">
        <v>10</v>
      </c>
      <c r="AJ203" s="1">
        <v>0.18230399708313577</v>
      </c>
      <c r="AK203" s="1">
        <v>0</v>
      </c>
    </row>
    <row r="204" spans="2:37" x14ac:dyDescent="0.35">
      <c r="C204" s="21"/>
      <c r="D204" s="1"/>
      <c r="F204" s="1"/>
      <c r="G204" s="1"/>
      <c r="N204" s="21"/>
      <c r="O204" s="1"/>
      <c r="Q204" s="1"/>
      <c r="R204" s="1"/>
      <c r="S204" s="1"/>
      <c r="U204" s="1"/>
      <c r="V204" s="1"/>
      <c r="AC204" s="21"/>
      <c r="AD204" s="1"/>
      <c r="AF204" s="1"/>
      <c r="AG204" s="1"/>
      <c r="AH204" s="1"/>
      <c r="AJ204" s="1"/>
      <c r="AK204" s="1"/>
    </row>
    <row r="205" spans="2:37" x14ac:dyDescent="0.35">
      <c r="B205" t="s">
        <v>26</v>
      </c>
      <c r="C205" s="6"/>
      <c r="D205" s="1"/>
      <c r="F205" s="1"/>
      <c r="G205" s="1"/>
      <c r="M205" t="s">
        <v>26</v>
      </c>
      <c r="N205" s="6"/>
      <c r="O205" s="1"/>
      <c r="Q205" s="1"/>
      <c r="R205" s="1"/>
      <c r="S205" s="1"/>
      <c r="U205" s="1"/>
      <c r="V205" s="1"/>
      <c r="AB205" t="s">
        <v>26</v>
      </c>
      <c r="AC205" s="6"/>
      <c r="AD205" s="1"/>
      <c r="AF205" s="1"/>
      <c r="AG205" s="1"/>
      <c r="AH205" s="1"/>
      <c r="AJ205" s="1"/>
      <c r="AK205" s="1"/>
    </row>
    <row r="206" spans="2:37" x14ac:dyDescent="0.35">
      <c r="B206" t="s">
        <v>27</v>
      </c>
      <c r="C206" s="58">
        <v>-3719.028103833838</v>
      </c>
      <c r="D206" s="59"/>
      <c r="F206" s="1"/>
      <c r="G206" s="1"/>
      <c r="M206" t="s">
        <v>27</v>
      </c>
      <c r="N206" s="58">
        <v>-2648.8955152012395</v>
      </c>
      <c r="O206" s="59"/>
      <c r="Q206" s="1"/>
      <c r="R206" s="1"/>
      <c r="S206" s="1"/>
      <c r="U206" s="1"/>
      <c r="V206" s="1"/>
      <c r="AB206" t="s">
        <v>27</v>
      </c>
      <c r="AC206" s="58">
        <v>-2573.5364194651806</v>
      </c>
      <c r="AD206" s="59"/>
      <c r="AF206" s="1"/>
      <c r="AG206" s="1"/>
      <c r="AH206" s="1"/>
      <c r="AJ206" s="1"/>
      <c r="AK206" s="1"/>
    </row>
    <row r="207" spans="2:37" x14ac:dyDescent="0.35">
      <c r="B207" t="s">
        <v>28</v>
      </c>
      <c r="C207" s="58">
        <v>-3713.46120548412</v>
      </c>
      <c r="D207" s="59"/>
      <c r="F207" s="1"/>
      <c r="G207" s="1"/>
      <c r="M207" t="s">
        <v>28</v>
      </c>
      <c r="N207" s="58">
        <v>-3713.46120548412</v>
      </c>
      <c r="O207" s="59"/>
      <c r="Q207" s="1"/>
      <c r="R207" s="1"/>
      <c r="S207" s="1"/>
      <c r="U207" s="1"/>
      <c r="V207" s="1"/>
      <c r="AB207" t="s">
        <v>28</v>
      </c>
      <c r="AC207" s="58">
        <v>-3713.46120548412</v>
      </c>
      <c r="AD207" s="59"/>
      <c r="AF207" s="1"/>
      <c r="AG207" s="1"/>
      <c r="AH207" s="1"/>
      <c r="AJ207" s="1"/>
      <c r="AK207" s="1"/>
    </row>
    <row r="208" spans="2:37" x14ac:dyDescent="0.35">
      <c r="B208" t="s">
        <v>29</v>
      </c>
      <c r="C208" s="60">
        <v>-1.4991131027561888E-3</v>
      </c>
      <c r="D208" s="61"/>
      <c r="F208" s="1"/>
      <c r="G208" s="1"/>
      <c r="M208" t="s">
        <v>29</v>
      </c>
      <c r="N208" s="60">
        <v>0.28667747725779569</v>
      </c>
      <c r="O208" s="61"/>
      <c r="Q208" s="1"/>
      <c r="R208" s="1"/>
      <c r="S208" s="1"/>
      <c r="U208" s="1"/>
      <c r="V208" s="1"/>
      <c r="AB208" t="s">
        <v>29</v>
      </c>
      <c r="AC208" s="60">
        <v>0.30697096938443136</v>
      </c>
      <c r="AD208" s="61"/>
      <c r="AF208" s="1"/>
      <c r="AG208" s="1"/>
      <c r="AH208" s="1"/>
      <c r="AJ208" s="1"/>
      <c r="AK208" s="1"/>
    </row>
    <row r="209" spans="2:37" x14ac:dyDescent="0.35">
      <c r="B209" t="s">
        <v>30</v>
      </c>
      <c r="C209" s="60">
        <v>0.33872695719020873</v>
      </c>
      <c r="D209" s="61"/>
      <c r="F209" s="1"/>
      <c r="G209" s="1"/>
      <c r="M209" t="s">
        <v>30</v>
      </c>
      <c r="N209" s="60">
        <v>0.48776454956514281</v>
      </c>
      <c r="O209" s="61"/>
      <c r="Q209" s="1"/>
      <c r="R209" s="1"/>
      <c r="S209" s="1"/>
      <c r="U209" s="1"/>
      <c r="V209" s="1"/>
      <c r="AB209" t="s">
        <v>30</v>
      </c>
      <c r="AC209" s="60">
        <v>0.4975137404863193</v>
      </c>
      <c r="AD209" s="61"/>
      <c r="AF209" s="1"/>
      <c r="AG209" s="1"/>
      <c r="AH209" s="1"/>
      <c r="AJ209" s="1"/>
      <c r="AK209" s="1"/>
    </row>
    <row r="210" spans="2:37" x14ac:dyDescent="0.35">
      <c r="B210" t="s">
        <v>106</v>
      </c>
      <c r="C210" s="60">
        <v>2.1791818522520212</v>
      </c>
      <c r="D210" s="61"/>
      <c r="F210" s="1"/>
      <c r="G210" s="1"/>
      <c r="M210" t="s">
        <v>106</v>
      </c>
      <c r="N210" s="60">
        <v>1.5634056114392993</v>
      </c>
      <c r="O210" s="61"/>
      <c r="Q210" s="1"/>
      <c r="R210" s="1"/>
      <c r="S210" s="1"/>
      <c r="U210" s="1"/>
      <c r="V210" s="1"/>
      <c r="AB210" t="s">
        <v>106</v>
      </c>
      <c r="AC210" s="60">
        <v>1.5807040673855737</v>
      </c>
      <c r="AD210" s="61"/>
      <c r="AF210" s="1"/>
      <c r="AG210" s="1"/>
      <c r="AH210" s="1"/>
      <c r="AJ210" s="1"/>
      <c r="AK210" s="1"/>
    </row>
    <row r="211" spans="2:37" x14ac:dyDescent="0.35">
      <c r="B211" t="s">
        <v>107</v>
      </c>
      <c r="C211" s="60">
        <v>2.2060542210375824</v>
      </c>
      <c r="D211" s="61"/>
      <c r="F211" s="1"/>
      <c r="G211" s="1"/>
      <c r="M211" t="s">
        <v>107</v>
      </c>
      <c r="N211" s="60">
        <v>1.6171503490104224</v>
      </c>
      <c r="O211" s="61"/>
      <c r="Q211" s="1"/>
      <c r="R211" s="1"/>
      <c r="S211" s="1"/>
      <c r="U211" s="1"/>
      <c r="V211" s="1"/>
      <c r="AB211" t="s">
        <v>107</v>
      </c>
      <c r="AC211" s="60">
        <v>1.822555386455627</v>
      </c>
      <c r="AD211" s="61"/>
      <c r="AF211" s="1"/>
      <c r="AG211" s="1"/>
      <c r="AH211" s="1"/>
      <c r="AJ211" s="1"/>
      <c r="AK211" s="1"/>
    </row>
    <row r="212" spans="2:37" x14ac:dyDescent="0.35">
      <c r="B212" s="25" t="s">
        <v>33</v>
      </c>
      <c r="C212" s="56">
        <v>3427</v>
      </c>
      <c r="D212" s="57"/>
      <c r="F212" s="1"/>
      <c r="G212" s="1"/>
      <c r="M212" s="25" t="s">
        <v>33</v>
      </c>
      <c r="N212" s="56">
        <v>3427</v>
      </c>
      <c r="O212" s="57"/>
      <c r="Q212" s="1"/>
      <c r="R212" s="1"/>
      <c r="S212" s="1"/>
      <c r="U212" s="1"/>
      <c r="V212" s="1"/>
      <c r="AB212" s="25" t="s">
        <v>33</v>
      </c>
      <c r="AC212" s="56">
        <v>3427</v>
      </c>
      <c r="AD212" s="57"/>
      <c r="AF212" s="1"/>
      <c r="AG212" s="1"/>
      <c r="AH212" s="1"/>
      <c r="AJ212" s="1"/>
      <c r="AK212" s="1"/>
    </row>
    <row r="213" spans="2:37" x14ac:dyDescent="0.35">
      <c r="B213" s="25" t="s">
        <v>34</v>
      </c>
      <c r="C213" s="56">
        <v>583</v>
      </c>
      <c r="D213" s="57"/>
      <c r="F213" s="1"/>
      <c r="G213" s="1"/>
      <c r="M213" s="25" t="s">
        <v>34</v>
      </c>
      <c r="N213" s="56">
        <v>583</v>
      </c>
      <c r="O213" s="57"/>
      <c r="Q213" s="1"/>
      <c r="R213" s="1"/>
      <c r="S213" s="1"/>
      <c r="U213" s="1"/>
      <c r="V213" s="1"/>
      <c r="AB213" s="25" t="s">
        <v>34</v>
      </c>
      <c r="AC213" s="56">
        <v>583</v>
      </c>
      <c r="AD213" s="57"/>
      <c r="AF213" s="1"/>
      <c r="AG213" s="1"/>
      <c r="AH213" s="1"/>
      <c r="AJ213" s="1"/>
      <c r="AK213" s="1"/>
    </row>
    <row r="214" spans="2:37" x14ac:dyDescent="0.35">
      <c r="B214" s="25" t="s">
        <v>35</v>
      </c>
      <c r="C214" s="56">
        <v>15</v>
      </c>
      <c r="D214" s="57"/>
      <c r="F214" s="1"/>
      <c r="G214" s="1"/>
      <c r="M214" s="25" t="s">
        <v>35</v>
      </c>
      <c r="N214" s="56">
        <v>30</v>
      </c>
      <c r="O214" s="57"/>
      <c r="Q214" s="1"/>
      <c r="R214" s="1"/>
      <c r="S214" s="1"/>
      <c r="U214" s="1"/>
      <c r="V214" s="1"/>
      <c r="AB214" s="25" t="s">
        <v>35</v>
      </c>
      <c r="AC214" s="56">
        <v>135</v>
      </c>
      <c r="AD214" s="57"/>
      <c r="AF214" s="1"/>
      <c r="AG214" s="1"/>
      <c r="AH214" s="1"/>
      <c r="AJ214" s="1"/>
      <c r="AK214" s="1"/>
    </row>
    <row r="215" spans="2:37" x14ac:dyDescent="0.35">
      <c r="B215" t="s">
        <v>84</v>
      </c>
      <c r="C215" s="6"/>
      <c r="D215" s="1"/>
      <c r="F215" s="1"/>
      <c r="G215" s="1"/>
      <c r="N215" s="6"/>
      <c r="O215" s="1"/>
      <c r="Q215" s="1"/>
      <c r="R215" s="1"/>
      <c r="S215" s="1"/>
      <c r="U215" s="1"/>
      <c r="V215" s="1"/>
      <c r="AC215" s="6"/>
      <c r="AD215" s="1"/>
      <c r="AF215" s="1"/>
      <c r="AG215" s="1"/>
      <c r="AH215" s="1"/>
      <c r="AJ215" s="1"/>
      <c r="AK215" s="1"/>
    </row>
    <row r="216" spans="2:37" x14ac:dyDescent="0.35">
      <c r="B216" t="s">
        <v>36</v>
      </c>
      <c r="C216" s="2" t="s">
        <v>37</v>
      </c>
      <c r="D216" s="1"/>
      <c r="F216" s="1"/>
      <c r="G216" s="1"/>
      <c r="M216" t="s">
        <v>36</v>
      </c>
      <c r="N216" s="2" t="s">
        <v>86</v>
      </c>
      <c r="O216" s="1"/>
      <c r="Q216" s="1"/>
      <c r="R216" s="1"/>
      <c r="S216" s="1"/>
      <c r="U216" s="1"/>
      <c r="V216" s="1"/>
      <c r="AB216" t="s">
        <v>36</v>
      </c>
      <c r="AC216" s="2" t="s">
        <v>86</v>
      </c>
      <c r="AD216" s="1"/>
      <c r="AF216" s="1"/>
      <c r="AG216" s="1"/>
      <c r="AH216" s="1"/>
      <c r="AJ216" s="1"/>
      <c r="AK216" s="1"/>
    </row>
    <row r="217" spans="2:37" x14ac:dyDescent="0.35">
      <c r="B217" t="s">
        <v>38</v>
      </c>
      <c r="C217" s="2" t="s">
        <v>39</v>
      </c>
      <c r="D217" s="1"/>
      <c r="F217" s="1"/>
      <c r="G217" s="1"/>
      <c r="M217" t="s">
        <v>48</v>
      </c>
      <c r="N217" s="2" t="s">
        <v>49</v>
      </c>
      <c r="O217" s="1"/>
      <c r="Q217" s="1"/>
      <c r="R217" s="1"/>
      <c r="S217" s="1"/>
      <c r="U217" s="1"/>
      <c r="V217" s="1"/>
      <c r="AB217" t="s">
        <v>48</v>
      </c>
      <c r="AC217" s="2" t="s">
        <v>49</v>
      </c>
      <c r="AD217" s="1"/>
      <c r="AF217" s="1"/>
      <c r="AG217" s="1"/>
      <c r="AH217" s="1"/>
      <c r="AJ217" s="1"/>
      <c r="AK217" s="1"/>
    </row>
    <row r="218" spans="2:37" x14ac:dyDescent="0.35">
      <c r="B218" t="s">
        <v>40</v>
      </c>
      <c r="C218" s="2" t="s">
        <v>41</v>
      </c>
      <c r="D218" s="1"/>
      <c r="F218" s="1"/>
      <c r="G218" s="1"/>
      <c r="M218" t="s">
        <v>38</v>
      </c>
      <c r="N218" s="2" t="s">
        <v>93</v>
      </c>
      <c r="O218" s="1"/>
      <c r="Q218" s="1"/>
      <c r="R218" s="1"/>
      <c r="S218" s="1"/>
      <c r="U218" s="1"/>
      <c r="V218" s="1"/>
      <c r="AB218" t="s">
        <v>38</v>
      </c>
      <c r="AC218" s="2" t="s">
        <v>39</v>
      </c>
      <c r="AD218" s="1"/>
      <c r="AF218" s="1"/>
      <c r="AG218" s="1"/>
      <c r="AH218" s="1"/>
      <c r="AJ218" s="1"/>
      <c r="AK218" s="1"/>
    </row>
    <row r="219" spans="2:37" x14ac:dyDescent="0.35">
      <c r="B219" t="s">
        <v>42</v>
      </c>
      <c r="C219" s="2" t="s">
        <v>43</v>
      </c>
      <c r="D219" s="1"/>
      <c r="F219" s="1"/>
      <c r="G219" s="1"/>
      <c r="M219" t="s">
        <v>40</v>
      </c>
      <c r="N219" s="2" t="s">
        <v>41</v>
      </c>
      <c r="O219" s="1"/>
      <c r="Q219" s="1"/>
      <c r="R219" s="1"/>
      <c r="S219" s="1"/>
      <c r="U219" s="1"/>
      <c r="V219" s="1"/>
      <c r="AB219" t="s">
        <v>40</v>
      </c>
      <c r="AC219" s="2" t="s">
        <v>41</v>
      </c>
      <c r="AD219" s="1"/>
      <c r="AF219" s="1"/>
      <c r="AG219" s="1"/>
      <c r="AH219" s="1"/>
      <c r="AJ219" s="1"/>
      <c r="AK219" s="1"/>
    </row>
    <row r="220" spans="2:37" x14ac:dyDescent="0.35">
      <c r="M220" t="s">
        <v>42</v>
      </c>
      <c r="N220" s="2" t="s">
        <v>94</v>
      </c>
      <c r="O220" s="1"/>
      <c r="Q220" s="1"/>
      <c r="R220" s="1"/>
      <c r="S220" s="1"/>
      <c r="U220" s="1"/>
      <c r="V220" s="1"/>
      <c r="AB220" t="s">
        <v>42</v>
      </c>
      <c r="AC220" s="2" t="s">
        <v>43</v>
      </c>
      <c r="AD220" s="1"/>
      <c r="AF220" s="1"/>
      <c r="AG220" s="1"/>
      <c r="AH220" s="1"/>
      <c r="AJ220" s="1"/>
      <c r="AK220" s="1"/>
    </row>
    <row r="221" spans="2:37" x14ac:dyDescent="0.35">
      <c r="N221" s="2"/>
      <c r="O221" s="1"/>
      <c r="Q221" s="1"/>
      <c r="R221" s="1"/>
      <c r="S221" s="1"/>
      <c r="U221" s="1"/>
      <c r="V221" s="1"/>
      <c r="AC221" s="2"/>
      <c r="AD221" s="1"/>
      <c r="AF221" s="1"/>
      <c r="AG221" s="1"/>
      <c r="AH221" s="1"/>
      <c r="AJ221" s="1"/>
      <c r="AK221" s="1"/>
    </row>
    <row r="223" spans="2:37" x14ac:dyDescent="0.35">
      <c r="B223" t="s">
        <v>0</v>
      </c>
      <c r="C223" t="s">
        <v>1</v>
      </c>
      <c r="D223" s="1"/>
      <c r="F223" s="1"/>
      <c r="G223" s="1"/>
      <c r="M223" t="s">
        <v>44</v>
      </c>
      <c r="N223" t="s">
        <v>1</v>
      </c>
      <c r="O223" s="1"/>
      <c r="Q223" s="1"/>
      <c r="R223" s="1"/>
      <c r="S223" s="1" t="s">
        <v>84</v>
      </c>
      <c r="U223" s="1"/>
      <c r="V223" s="1"/>
      <c r="AB223" t="s">
        <v>50</v>
      </c>
      <c r="AC223" t="s">
        <v>1</v>
      </c>
      <c r="AD223" s="1"/>
      <c r="AF223" s="1"/>
      <c r="AG223" s="1"/>
      <c r="AH223" s="1" t="s">
        <v>84</v>
      </c>
      <c r="AJ223" s="1"/>
      <c r="AK223" s="1"/>
    </row>
    <row r="224" spans="2:37" x14ac:dyDescent="0.35">
      <c r="C224" s="21"/>
      <c r="D224" s="1"/>
      <c r="F224" s="1"/>
      <c r="G224" s="1"/>
      <c r="N224" s="21"/>
      <c r="O224" s="1" t="s">
        <v>2</v>
      </c>
      <c r="Q224" s="1"/>
      <c r="R224" s="1"/>
      <c r="S224" s="1" t="s">
        <v>45</v>
      </c>
      <c r="U224" s="1"/>
      <c r="V224" s="1"/>
      <c r="AC224" s="21"/>
      <c r="AD224" s="1" t="s">
        <v>2</v>
      </c>
      <c r="AF224" s="1"/>
      <c r="AG224" s="1"/>
      <c r="AH224" s="1" t="s">
        <v>45</v>
      </c>
      <c r="AJ224" s="1"/>
      <c r="AK224" s="1"/>
    </row>
    <row r="225" spans="2:37" x14ac:dyDescent="0.35">
      <c r="B225" s="2" t="s">
        <v>3</v>
      </c>
      <c r="C225" s="21"/>
      <c r="D225" s="3" t="s">
        <v>5</v>
      </c>
      <c r="E225" s="21" t="s">
        <v>6</v>
      </c>
      <c r="F225" s="3" t="s">
        <v>7</v>
      </c>
      <c r="G225" s="3" t="s">
        <v>8</v>
      </c>
      <c r="M225" s="2" t="s">
        <v>3</v>
      </c>
      <c r="N225" s="21" t="s">
        <v>4</v>
      </c>
      <c r="O225" s="3" t="s">
        <v>5</v>
      </c>
      <c r="P225" s="21" t="s">
        <v>6</v>
      </c>
      <c r="Q225" s="3" t="s">
        <v>7</v>
      </c>
      <c r="R225" s="3" t="s">
        <v>8</v>
      </c>
      <c r="S225" s="3" t="s">
        <v>5</v>
      </c>
      <c r="T225" s="21" t="s">
        <v>6</v>
      </c>
      <c r="U225" s="3" t="s">
        <v>7</v>
      </c>
      <c r="V225" s="3" t="s">
        <v>8</v>
      </c>
      <c r="AB225" s="2" t="s">
        <v>3</v>
      </c>
      <c r="AC225" s="21" t="s">
        <v>4</v>
      </c>
      <c r="AD225" s="3" t="s">
        <v>5</v>
      </c>
      <c r="AE225" s="21" t="s">
        <v>6</v>
      </c>
      <c r="AF225" s="3" t="s">
        <v>7</v>
      </c>
      <c r="AG225" s="3" t="s">
        <v>8</v>
      </c>
      <c r="AH225" s="3" t="s">
        <v>5</v>
      </c>
      <c r="AI225" s="21" t="s">
        <v>6</v>
      </c>
      <c r="AJ225" s="3" t="s">
        <v>7</v>
      </c>
      <c r="AK225" s="3" t="s">
        <v>8</v>
      </c>
    </row>
    <row r="226" spans="2:37" x14ac:dyDescent="0.35">
      <c r="B226" t="s">
        <v>9</v>
      </c>
      <c r="C226" s="21"/>
      <c r="D226" s="1">
        <v>-0.7046362720978363</v>
      </c>
      <c r="E226" t="s">
        <v>10</v>
      </c>
      <c r="F226" s="1">
        <v>0.12831162410125935</v>
      </c>
      <c r="G226" s="1">
        <v>3.9830592601930448E-8</v>
      </c>
      <c r="M226" t="s">
        <v>9</v>
      </c>
      <c r="N226" s="21" t="s">
        <v>46</v>
      </c>
      <c r="O226" s="1">
        <v>-5.3753036207785421</v>
      </c>
      <c r="P226" t="s">
        <v>10</v>
      </c>
      <c r="Q226" s="1">
        <v>0.43460070173354987</v>
      </c>
      <c r="R226" s="1">
        <v>0</v>
      </c>
      <c r="S226" s="1">
        <v>5.7816296754137886</v>
      </c>
      <c r="T226" t="s">
        <v>10</v>
      </c>
      <c r="U226" s="1">
        <v>0.41102421980101989</v>
      </c>
      <c r="V226" s="1">
        <v>0</v>
      </c>
      <c r="AB226" t="s">
        <v>9</v>
      </c>
      <c r="AC226" s="21" t="s">
        <v>46</v>
      </c>
      <c r="AD226" s="1">
        <v>-5.9887597795634422</v>
      </c>
      <c r="AE226" t="s">
        <v>10</v>
      </c>
      <c r="AF226" s="1">
        <v>0.51149014975697593</v>
      </c>
      <c r="AG226" s="1">
        <v>0</v>
      </c>
      <c r="AH226" s="1">
        <v>5.8787595842839986</v>
      </c>
      <c r="AI226" t="s">
        <v>10</v>
      </c>
      <c r="AJ226" s="1">
        <v>0.65352772211026422</v>
      </c>
      <c r="AK226" s="1">
        <v>0</v>
      </c>
    </row>
    <row r="227" spans="2:37" x14ac:dyDescent="0.35">
      <c r="B227" t="s">
        <v>11</v>
      </c>
      <c r="C227" s="21"/>
      <c r="D227" s="1">
        <v>-2.5333055010717073E-2</v>
      </c>
      <c r="E227" t="s">
        <v>12</v>
      </c>
      <c r="F227" s="1">
        <v>5.2112112595224337E-2</v>
      </c>
      <c r="G227" s="1">
        <v>0.62687780431805917</v>
      </c>
      <c r="M227" t="s">
        <v>11</v>
      </c>
      <c r="N227" s="21" t="s">
        <v>46</v>
      </c>
      <c r="O227" s="1">
        <v>6.1636186568814498E-2</v>
      </c>
      <c r="P227" t="s">
        <v>12</v>
      </c>
      <c r="Q227" s="1">
        <v>7.3558758794194101E-2</v>
      </c>
      <c r="R227" s="1">
        <v>0.40207692271160567</v>
      </c>
      <c r="S227" s="1">
        <v>0.2099855151451509</v>
      </c>
      <c r="T227" t="s">
        <v>12</v>
      </c>
      <c r="U227" s="1">
        <v>0.46832885450669343</v>
      </c>
      <c r="V227" s="1">
        <v>0.65388479217715867</v>
      </c>
      <c r="AB227" t="s">
        <v>11</v>
      </c>
      <c r="AC227" s="21" t="s">
        <v>46</v>
      </c>
      <c r="AD227" s="1">
        <v>-7.5576148877865484E-2</v>
      </c>
      <c r="AE227" t="s">
        <v>12</v>
      </c>
      <c r="AF227" s="1">
        <v>0.11100643136569924</v>
      </c>
      <c r="AG227" s="1">
        <v>0.49598111611712525</v>
      </c>
      <c r="AH227" s="1">
        <v>1.1665357603048518</v>
      </c>
      <c r="AI227" t="s">
        <v>10</v>
      </c>
      <c r="AJ227" s="1">
        <v>0.20459992143274242</v>
      </c>
      <c r="AK227" s="1">
        <v>1.1872603788987135E-8</v>
      </c>
    </row>
    <row r="228" spans="2:37" x14ac:dyDescent="0.35">
      <c r="B228" t="s">
        <v>13</v>
      </c>
      <c r="C228" s="21"/>
      <c r="D228" s="1">
        <v>-1.3775010497936765E-2</v>
      </c>
      <c r="E228" t="s">
        <v>12</v>
      </c>
      <c r="F228" s="1">
        <v>5.7518833494121804E-2</v>
      </c>
      <c r="G228" s="1">
        <v>0.81072800778598597</v>
      </c>
      <c r="M228" t="s">
        <v>13</v>
      </c>
      <c r="N228" s="21" t="s">
        <v>46</v>
      </c>
      <c r="O228" s="1">
        <v>2.8654515516931697E-2</v>
      </c>
      <c r="P228" t="s">
        <v>12</v>
      </c>
      <c r="Q228" s="1">
        <v>7.718871155422509E-2</v>
      </c>
      <c r="R228" s="1">
        <v>0.71046864118532649</v>
      </c>
      <c r="S228" s="1">
        <v>0.37898471425464847</v>
      </c>
      <c r="T228" t="s">
        <v>10</v>
      </c>
      <c r="U228" s="1">
        <v>0.14041339379484657</v>
      </c>
      <c r="V228" s="1">
        <v>6.9534835462068401E-3</v>
      </c>
      <c r="AB228" t="s">
        <v>13</v>
      </c>
      <c r="AC228" s="21" t="s">
        <v>46</v>
      </c>
      <c r="AD228" s="1">
        <v>-2.2906683912134948E-2</v>
      </c>
      <c r="AE228" t="s">
        <v>12</v>
      </c>
      <c r="AF228" s="1">
        <v>0.10955442302632</v>
      </c>
      <c r="AG228" s="1">
        <v>0.83437834013729462</v>
      </c>
      <c r="AH228" s="1">
        <v>0.63913610053441572</v>
      </c>
      <c r="AI228" t="s">
        <v>10</v>
      </c>
      <c r="AJ228" s="1">
        <v>0.19724205155043328</v>
      </c>
      <c r="AK228" s="1">
        <v>1.193770810154815E-3</v>
      </c>
    </row>
    <row r="229" spans="2:37" x14ac:dyDescent="0.35">
      <c r="B229" t="s">
        <v>14</v>
      </c>
      <c r="C229" s="21"/>
      <c r="D229" s="1">
        <v>0.34587421656005851</v>
      </c>
      <c r="E229" t="s">
        <v>10</v>
      </c>
      <c r="F229" s="1">
        <v>5.1598286310373345E-2</v>
      </c>
      <c r="G229" s="1">
        <v>2.038880175803115E-11</v>
      </c>
      <c r="M229" t="s">
        <v>14</v>
      </c>
      <c r="N229" s="21" t="s">
        <v>46</v>
      </c>
      <c r="O229" s="1">
        <v>0.63023577140989218</v>
      </c>
      <c r="P229" t="s">
        <v>10</v>
      </c>
      <c r="Q229" s="1">
        <v>7.4485972820687904E-2</v>
      </c>
      <c r="R229" s="1">
        <v>0</v>
      </c>
      <c r="S229" s="1">
        <v>2.6519850527183295E-2</v>
      </c>
      <c r="T229" t="s">
        <v>12</v>
      </c>
      <c r="U229" s="1">
        <v>0.2137932022234898</v>
      </c>
      <c r="V229" s="1">
        <v>0.90128011657043627</v>
      </c>
      <c r="AB229" t="s">
        <v>14</v>
      </c>
      <c r="AC229" s="21" t="s">
        <v>46</v>
      </c>
      <c r="AD229" s="1">
        <v>0.67947171877586487</v>
      </c>
      <c r="AE229" t="s">
        <v>10</v>
      </c>
      <c r="AF229" s="1">
        <v>0.12593409548532405</v>
      </c>
      <c r="AG229" s="1">
        <v>6.8350201720690507E-8</v>
      </c>
      <c r="AH229" s="1">
        <v>1.4849089038485295</v>
      </c>
      <c r="AI229" t="s">
        <v>10</v>
      </c>
      <c r="AJ229" s="1">
        <v>0.2945495338057012</v>
      </c>
      <c r="AK229" s="1">
        <v>4.6240997164659348E-7</v>
      </c>
    </row>
    <row r="230" spans="2:37" x14ac:dyDescent="0.35">
      <c r="B230" t="s">
        <v>15</v>
      </c>
      <c r="C230" s="21"/>
      <c r="D230" s="1">
        <v>0.36728197986048394</v>
      </c>
      <c r="E230" t="s">
        <v>10</v>
      </c>
      <c r="F230" s="1">
        <v>4.6755752857729968E-2</v>
      </c>
      <c r="G230" s="1">
        <v>3.9968028886505635E-15</v>
      </c>
      <c r="M230" t="s">
        <v>15</v>
      </c>
      <c r="N230" s="21" t="s">
        <v>46</v>
      </c>
      <c r="O230" s="1">
        <v>0.66105947471929916</v>
      </c>
      <c r="P230" t="s">
        <v>10</v>
      </c>
      <c r="Q230" s="1">
        <v>6.8111910733289274E-2</v>
      </c>
      <c r="R230" s="1">
        <v>0</v>
      </c>
      <c r="S230" s="1">
        <v>0.52564168521801691</v>
      </c>
      <c r="T230" t="s">
        <v>10</v>
      </c>
      <c r="U230" s="1">
        <v>0.1142070952670568</v>
      </c>
      <c r="V230" s="1">
        <v>4.1738760949705522E-6</v>
      </c>
      <c r="AB230" t="s">
        <v>15</v>
      </c>
      <c r="AC230" s="21" t="s">
        <v>46</v>
      </c>
      <c r="AD230" s="1">
        <v>0.60516292817879902</v>
      </c>
      <c r="AE230" t="s">
        <v>10</v>
      </c>
      <c r="AF230" s="1">
        <v>0.12626306230687331</v>
      </c>
      <c r="AG230" s="1">
        <v>1.6440902113057376E-6</v>
      </c>
      <c r="AH230" s="1">
        <v>1.6301605168932383</v>
      </c>
      <c r="AI230" t="s">
        <v>10</v>
      </c>
      <c r="AJ230" s="1">
        <v>0.28741128032546687</v>
      </c>
      <c r="AK230" s="1">
        <v>1.4124399427828394E-8</v>
      </c>
    </row>
    <row r="231" spans="2:37" x14ac:dyDescent="0.35">
      <c r="B231" t="s">
        <v>16</v>
      </c>
      <c r="C231" s="21"/>
      <c r="D231" s="1">
        <v>6.4989873788691976E-2</v>
      </c>
      <c r="E231" t="s">
        <v>12</v>
      </c>
      <c r="F231" s="1">
        <v>4.8973746945986982E-2</v>
      </c>
      <c r="G231" s="1">
        <v>0.18449712191906809</v>
      </c>
      <c r="M231" t="s">
        <v>16</v>
      </c>
      <c r="N231" s="21" t="s">
        <v>46</v>
      </c>
      <c r="O231" s="1">
        <v>0.41535093363238568</v>
      </c>
      <c r="P231" t="s">
        <v>10</v>
      </c>
      <c r="Q231" s="1">
        <v>6.8119801166581576E-2</v>
      </c>
      <c r="R231" s="1">
        <v>1.078346523186724E-9</v>
      </c>
      <c r="S231" s="1">
        <v>1.3435315971976731E-2</v>
      </c>
      <c r="T231" t="s">
        <v>12</v>
      </c>
      <c r="U231" s="1">
        <v>0.1792678129202481</v>
      </c>
      <c r="V231" s="1">
        <v>0.94025807412411866</v>
      </c>
      <c r="AB231" t="s">
        <v>16</v>
      </c>
      <c r="AC231" s="21" t="s">
        <v>46</v>
      </c>
      <c r="AD231" s="1">
        <v>0.40304455619052215</v>
      </c>
      <c r="AE231" t="s">
        <v>10</v>
      </c>
      <c r="AF231" s="1">
        <v>0.12952260331178725</v>
      </c>
      <c r="AG231" s="1">
        <v>1.8596930294196845E-3</v>
      </c>
      <c r="AH231" s="1">
        <v>1.1652333782224442</v>
      </c>
      <c r="AI231" t="s">
        <v>10</v>
      </c>
      <c r="AJ231" s="1">
        <v>0.20899529530225575</v>
      </c>
      <c r="AK231" s="1">
        <v>2.4695489209136667E-8</v>
      </c>
    </row>
    <row r="232" spans="2:37" x14ac:dyDescent="0.35">
      <c r="B232" t="s">
        <v>18</v>
      </c>
      <c r="C232" s="21"/>
      <c r="D232" s="1">
        <v>0.13321427537369707</v>
      </c>
      <c r="E232" t="s">
        <v>10</v>
      </c>
      <c r="F232" s="1">
        <v>4.8073254803052155E-2</v>
      </c>
      <c r="G232" s="1">
        <v>5.5872695350593915E-3</v>
      </c>
      <c r="M232" t="s">
        <v>18</v>
      </c>
      <c r="N232" s="21" t="s">
        <v>46</v>
      </c>
      <c r="O232" s="1">
        <v>0.39249063631715531</v>
      </c>
      <c r="P232" t="s">
        <v>10</v>
      </c>
      <c r="Q232" s="1">
        <v>6.7918123522679535E-2</v>
      </c>
      <c r="R232" s="1">
        <v>7.5199859672636649E-9</v>
      </c>
      <c r="S232" s="1">
        <v>0.53322980142557963</v>
      </c>
      <c r="T232" t="s">
        <v>10</v>
      </c>
      <c r="U232" s="1">
        <v>0.1105763406923712</v>
      </c>
      <c r="V232" s="1">
        <v>1.4192829564940723E-6</v>
      </c>
      <c r="AB232" t="s">
        <v>18</v>
      </c>
      <c r="AC232" s="21" t="s">
        <v>46</v>
      </c>
      <c r="AD232" s="1">
        <v>0.41472390675110754</v>
      </c>
      <c r="AE232" t="s">
        <v>10</v>
      </c>
      <c r="AF232" s="1">
        <v>0.11472370945970596</v>
      </c>
      <c r="AG232" s="1">
        <v>3.0037089494361346E-4</v>
      </c>
      <c r="AH232" s="1">
        <v>1.4647029710671762</v>
      </c>
      <c r="AI232" t="s">
        <v>10</v>
      </c>
      <c r="AJ232" s="1">
        <v>0.18547283453351837</v>
      </c>
      <c r="AK232" s="1">
        <v>2.886579864025407E-15</v>
      </c>
    </row>
    <row r="233" spans="2:37" x14ac:dyDescent="0.35">
      <c r="B233" t="s">
        <v>19</v>
      </c>
      <c r="C233" s="21"/>
      <c r="D233" s="1">
        <v>0.14186070675600795</v>
      </c>
      <c r="E233" t="s">
        <v>10</v>
      </c>
      <c r="F233" s="1">
        <v>3.402643381586052E-2</v>
      </c>
      <c r="G233" s="1">
        <v>3.0576137465709863E-5</v>
      </c>
      <c r="M233" t="s">
        <v>19</v>
      </c>
      <c r="N233" s="21" t="s">
        <v>46</v>
      </c>
      <c r="O233" s="1">
        <v>0.29193757365493461</v>
      </c>
      <c r="P233" t="s">
        <v>10</v>
      </c>
      <c r="Q233" s="1">
        <v>4.5456954165916608E-2</v>
      </c>
      <c r="R233" s="1">
        <v>1.342426170225508E-10</v>
      </c>
      <c r="S233" s="1">
        <v>8.1100352408261495E-2</v>
      </c>
      <c r="T233" t="s">
        <v>12</v>
      </c>
      <c r="U233" s="1">
        <v>0.50978180837624698</v>
      </c>
      <c r="V233" s="1">
        <v>0.87359925794168136</v>
      </c>
      <c r="AB233" t="s">
        <v>19</v>
      </c>
      <c r="AC233" s="21" t="s">
        <v>46</v>
      </c>
      <c r="AD233" s="1">
        <v>0.34070280511960421</v>
      </c>
      <c r="AE233" t="s">
        <v>10</v>
      </c>
      <c r="AF233" s="1">
        <v>8.2020004087647161E-2</v>
      </c>
      <c r="AG233" s="1">
        <v>3.268576282744462E-5</v>
      </c>
      <c r="AH233" s="1">
        <v>0.81775635878668951</v>
      </c>
      <c r="AI233" t="s">
        <v>10</v>
      </c>
      <c r="AJ233" s="1">
        <v>0.13679393408172072</v>
      </c>
      <c r="AK233" s="1">
        <v>2.2587123282846733E-9</v>
      </c>
    </row>
    <row r="234" spans="2:37" x14ac:dyDescent="0.35">
      <c r="B234" t="s">
        <v>20</v>
      </c>
      <c r="C234" s="21"/>
      <c r="D234" s="1">
        <v>0.14436958379306811</v>
      </c>
      <c r="E234" t="s">
        <v>10</v>
      </c>
      <c r="F234" s="1">
        <v>3.387318483030749E-2</v>
      </c>
      <c r="G234" s="1">
        <v>2.0255003117197745E-5</v>
      </c>
      <c r="M234" t="s">
        <v>20</v>
      </c>
      <c r="N234" s="21" t="s">
        <v>46</v>
      </c>
      <c r="O234" s="1">
        <v>0.23189815922169044</v>
      </c>
      <c r="P234" t="s">
        <v>10</v>
      </c>
      <c r="Q234" s="1">
        <v>4.5316573360520744E-2</v>
      </c>
      <c r="R234" s="1">
        <v>3.0995281830037413E-7</v>
      </c>
      <c r="S234" s="1">
        <v>0.10422251202708532</v>
      </c>
      <c r="T234" t="s">
        <v>12</v>
      </c>
      <c r="U234" s="1">
        <v>0.28262904899531022</v>
      </c>
      <c r="V234" s="1">
        <v>0.71230603138280091</v>
      </c>
      <c r="AB234" t="s">
        <v>20</v>
      </c>
      <c r="AC234" s="21" t="s">
        <v>46</v>
      </c>
      <c r="AD234" s="1">
        <v>0.30490732419739452</v>
      </c>
      <c r="AE234" t="s">
        <v>10</v>
      </c>
      <c r="AF234" s="1">
        <v>7.1853309087555883E-2</v>
      </c>
      <c r="AG234" s="1">
        <v>2.2009031690028991E-5</v>
      </c>
      <c r="AH234" s="1">
        <v>0.89351059206334649</v>
      </c>
      <c r="AI234" t="s">
        <v>10</v>
      </c>
      <c r="AJ234" s="1">
        <v>0.16993359812567627</v>
      </c>
      <c r="AK234" s="1">
        <v>1.4563176331527927E-7</v>
      </c>
    </row>
    <row r="235" spans="2:37" x14ac:dyDescent="0.35">
      <c r="B235" t="s">
        <v>21</v>
      </c>
      <c r="C235" s="21"/>
      <c r="D235" s="1">
        <v>8.2996626420487787E-2</v>
      </c>
      <c r="E235" t="s">
        <v>47</v>
      </c>
      <c r="F235" s="1">
        <v>3.5330072077237561E-2</v>
      </c>
      <c r="G235" s="1">
        <v>1.8814912235565862E-2</v>
      </c>
      <c r="M235" t="s">
        <v>21</v>
      </c>
      <c r="N235" s="21" t="s">
        <v>46</v>
      </c>
      <c r="O235" s="1">
        <v>4.5724692697741189E-2</v>
      </c>
      <c r="P235" t="s">
        <v>12</v>
      </c>
      <c r="Q235" s="1">
        <v>4.7664108547370847E-2</v>
      </c>
      <c r="R235" s="1">
        <v>0.33740221107634438</v>
      </c>
      <c r="S235" s="1">
        <v>0.26840811007186061</v>
      </c>
      <c r="T235" t="s">
        <v>17</v>
      </c>
      <c r="U235" s="1">
        <v>0.14929133484794771</v>
      </c>
      <c r="V235" s="1">
        <v>7.2195808535658879E-2</v>
      </c>
      <c r="AB235" t="s">
        <v>21</v>
      </c>
      <c r="AC235" s="21" t="s">
        <v>46</v>
      </c>
      <c r="AD235" s="1">
        <v>9.6434363395202269E-2</v>
      </c>
      <c r="AE235" t="s">
        <v>12</v>
      </c>
      <c r="AF235" s="1">
        <v>7.7607271734366406E-2</v>
      </c>
      <c r="AG235" s="1">
        <v>0.21401732439261179</v>
      </c>
      <c r="AH235" s="1">
        <v>1.0785202480356961</v>
      </c>
      <c r="AI235" t="s">
        <v>10</v>
      </c>
      <c r="AJ235" s="1">
        <v>0.16113181355237796</v>
      </c>
      <c r="AK235" s="1">
        <v>2.1803892025218374E-11</v>
      </c>
    </row>
    <row r="236" spans="2:37" x14ac:dyDescent="0.35">
      <c r="B236" t="s">
        <v>22</v>
      </c>
      <c r="C236" s="21"/>
      <c r="D236" s="1">
        <v>0.25426721630736382</v>
      </c>
      <c r="E236" t="s">
        <v>10</v>
      </c>
      <c r="F236" s="1">
        <v>4.7455302952729699E-2</v>
      </c>
      <c r="G236" s="1">
        <v>8.4131531297160222E-8</v>
      </c>
      <c r="M236" t="s">
        <v>22</v>
      </c>
      <c r="N236" s="21" t="s">
        <v>46</v>
      </c>
      <c r="O236" s="1">
        <v>0.28712854928629172</v>
      </c>
      <c r="P236" t="s">
        <v>10</v>
      </c>
      <c r="Q236" s="1">
        <v>6.3566291457728297E-2</v>
      </c>
      <c r="R236" s="1">
        <v>6.2723718481372259E-6</v>
      </c>
      <c r="S236" s="1">
        <v>0.13885631813140736</v>
      </c>
      <c r="T236" t="s">
        <v>12</v>
      </c>
      <c r="U236" s="1">
        <v>0.35103361217795437</v>
      </c>
      <c r="V236" s="1">
        <v>0.69242657651598472</v>
      </c>
      <c r="AB236" t="s">
        <v>22</v>
      </c>
      <c r="AC236" s="21" t="s">
        <v>46</v>
      </c>
      <c r="AD236" s="1">
        <v>0.398010240747879</v>
      </c>
      <c r="AE236" t="s">
        <v>10</v>
      </c>
      <c r="AF236" s="1">
        <v>0.10734513217831414</v>
      </c>
      <c r="AG236" s="1">
        <v>2.0909873666541401E-4</v>
      </c>
      <c r="AH236" s="1">
        <v>1.4205185725636233</v>
      </c>
      <c r="AI236" t="s">
        <v>10</v>
      </c>
      <c r="AJ236" s="1">
        <v>0.23182495082830512</v>
      </c>
      <c r="AK236" s="1">
        <v>8.9243545886574793E-10</v>
      </c>
    </row>
    <row r="237" spans="2:37" x14ac:dyDescent="0.35">
      <c r="B237" t="s">
        <v>23</v>
      </c>
      <c r="C237" s="21"/>
      <c r="D237" s="1">
        <v>0.28549141267160638</v>
      </c>
      <c r="E237" t="s">
        <v>10</v>
      </c>
      <c r="F237" s="1">
        <v>4.6214797052208607E-2</v>
      </c>
      <c r="G237" s="1">
        <v>6.5129013293585558E-10</v>
      </c>
      <c r="M237" t="s">
        <v>23</v>
      </c>
      <c r="N237" s="21" t="s">
        <v>46</v>
      </c>
      <c r="O237" s="1">
        <v>0.30755376813188112</v>
      </c>
      <c r="P237" t="s">
        <v>10</v>
      </c>
      <c r="Q237" s="1">
        <v>6.2639937076127819E-2</v>
      </c>
      <c r="R237" s="1">
        <v>9.1138123248235559E-7</v>
      </c>
      <c r="S237" s="1">
        <v>0.2885574317866238</v>
      </c>
      <c r="T237" t="s">
        <v>12</v>
      </c>
      <c r="U237" s="1">
        <v>0.17695512988612952</v>
      </c>
      <c r="V237" s="1">
        <v>0.1029575718130793</v>
      </c>
      <c r="AB237" t="s">
        <v>23</v>
      </c>
      <c r="AC237" s="21" t="s">
        <v>46</v>
      </c>
      <c r="AD237" s="1">
        <v>0.41656226561205983</v>
      </c>
      <c r="AE237" t="s">
        <v>10</v>
      </c>
      <c r="AF237" s="1">
        <v>0.10105694501853477</v>
      </c>
      <c r="AG237" s="1">
        <v>3.7550783464679327E-5</v>
      </c>
      <c r="AH237" s="1">
        <v>1.3227766281072284</v>
      </c>
      <c r="AI237" t="s">
        <v>10</v>
      </c>
      <c r="AJ237" s="1">
        <v>0.22178271305094133</v>
      </c>
      <c r="AK237" s="1">
        <v>2.4569859480294554E-9</v>
      </c>
    </row>
    <row r="238" spans="2:37" x14ac:dyDescent="0.35">
      <c r="B238" t="s">
        <v>24</v>
      </c>
      <c r="C238" s="21"/>
      <c r="D238" s="1">
        <v>-5.201032376631657E-2</v>
      </c>
      <c r="E238" t="s">
        <v>12</v>
      </c>
      <c r="F238" s="1">
        <v>4.6123649825257726E-2</v>
      </c>
      <c r="G238" s="1">
        <v>0.25947701288236802</v>
      </c>
      <c r="M238" t="s">
        <v>24</v>
      </c>
      <c r="N238" s="21" t="s">
        <v>46</v>
      </c>
      <c r="O238" s="1">
        <v>0.13548352361175381</v>
      </c>
      <c r="P238" t="s">
        <v>47</v>
      </c>
      <c r="Q238" s="1">
        <v>6.1359662827979722E-2</v>
      </c>
      <c r="R238" s="1">
        <v>2.7242696232478103E-2</v>
      </c>
      <c r="S238" s="1">
        <v>3.1197323135835962E-3</v>
      </c>
      <c r="T238" t="s">
        <v>12</v>
      </c>
      <c r="U238" s="1">
        <v>0.19217173408403387</v>
      </c>
      <c r="V238" s="1">
        <v>0.98704764294612168</v>
      </c>
      <c r="AB238" t="s">
        <v>24</v>
      </c>
      <c r="AC238" s="21" t="s">
        <v>46</v>
      </c>
      <c r="AD238" s="1">
        <v>3.8141453875154906E-2</v>
      </c>
      <c r="AE238" t="s">
        <v>12</v>
      </c>
      <c r="AF238" s="1">
        <v>0.10305871995473126</v>
      </c>
      <c r="AG238" s="1">
        <v>0.71131216355074334</v>
      </c>
      <c r="AH238" s="1">
        <v>1.5676512382660557</v>
      </c>
      <c r="AI238" t="s">
        <v>10</v>
      </c>
      <c r="AJ238" s="1">
        <v>0.30381336914877466</v>
      </c>
      <c r="AK238" s="1">
        <v>2.470616500271916E-7</v>
      </c>
    </row>
    <row r="239" spans="2:37" x14ac:dyDescent="0.35">
      <c r="B239" t="s">
        <v>25</v>
      </c>
      <c r="C239" s="21"/>
      <c r="D239" s="1">
        <v>2.9825612390591071E-2</v>
      </c>
      <c r="E239" t="s">
        <v>12</v>
      </c>
      <c r="F239" s="1">
        <v>4.7312511924613436E-2</v>
      </c>
      <c r="G239" s="1">
        <v>0.52843560848185622</v>
      </c>
      <c r="M239" t="s">
        <v>25</v>
      </c>
      <c r="N239" s="21" t="s">
        <v>46</v>
      </c>
      <c r="O239" s="1">
        <v>0.24401527384616262</v>
      </c>
      <c r="P239" t="s">
        <v>10</v>
      </c>
      <c r="Q239" s="1">
        <v>6.4952242328509921E-2</v>
      </c>
      <c r="R239" s="1">
        <v>1.7207146315456612E-4</v>
      </c>
      <c r="S239" s="1">
        <v>0.43030302956625216</v>
      </c>
      <c r="T239" t="s">
        <v>10</v>
      </c>
      <c r="U239" s="1">
        <v>0.12177088403941765</v>
      </c>
      <c r="V239" s="1">
        <v>4.0976992275565394E-4</v>
      </c>
      <c r="AB239" t="s">
        <v>25</v>
      </c>
      <c r="AC239" s="21" t="s">
        <v>46</v>
      </c>
      <c r="AD239" s="1">
        <v>0.26779281221181472</v>
      </c>
      <c r="AE239" t="s">
        <v>47</v>
      </c>
      <c r="AF239" s="1">
        <v>0.1066359267925127</v>
      </c>
      <c r="AG239" s="1">
        <v>1.2029378667037793E-2</v>
      </c>
      <c r="AH239" s="1">
        <v>1.9467181374549003</v>
      </c>
      <c r="AI239" t="s">
        <v>10</v>
      </c>
      <c r="AJ239" s="1">
        <v>0.40411747203382326</v>
      </c>
      <c r="AK239" s="1">
        <v>1.4558051539825811E-6</v>
      </c>
    </row>
    <row r="240" spans="2:37" x14ac:dyDescent="0.35">
      <c r="B240" t="s">
        <v>90</v>
      </c>
      <c r="C240" s="21"/>
      <c r="D240" s="1">
        <v>0.57629155707945434</v>
      </c>
      <c r="E240" t="s">
        <v>10</v>
      </c>
      <c r="F240" s="1">
        <v>2.9342524859994949E-2</v>
      </c>
      <c r="G240" s="1">
        <v>0</v>
      </c>
      <c r="M240" t="s">
        <v>90</v>
      </c>
      <c r="N240" s="21" t="s">
        <v>85</v>
      </c>
      <c r="O240" s="1">
        <v>-4.4535874524828781E-2</v>
      </c>
      <c r="P240" t="s">
        <v>12</v>
      </c>
      <c r="Q240" s="1">
        <v>0.10042268155327021</v>
      </c>
      <c r="R240" s="1">
        <v>0.65741553111292284</v>
      </c>
      <c r="S240" s="1">
        <v>1.6488823748442523</v>
      </c>
      <c r="T240" t="s">
        <v>10</v>
      </c>
      <c r="U240" s="1">
        <v>0.10913094259414811</v>
      </c>
      <c r="V240" s="1">
        <v>0</v>
      </c>
      <c r="AB240" t="s">
        <v>90</v>
      </c>
      <c r="AC240" s="21" t="s">
        <v>85</v>
      </c>
      <c r="AD240" s="1">
        <v>0.12964171663562787</v>
      </c>
      <c r="AE240" t="s">
        <v>12</v>
      </c>
      <c r="AF240" s="1">
        <v>0.10460215572053599</v>
      </c>
      <c r="AG240" s="1">
        <v>0.21520516945572332</v>
      </c>
      <c r="AH240" s="1">
        <v>1.6139027951098253</v>
      </c>
      <c r="AI240" t="s">
        <v>10</v>
      </c>
      <c r="AJ240" s="1">
        <v>9.8756250751953142E-2</v>
      </c>
      <c r="AK240" s="1">
        <v>0</v>
      </c>
    </row>
    <row r="241" spans="2:37" x14ac:dyDescent="0.35">
      <c r="C241" s="21"/>
      <c r="D241" s="1"/>
      <c r="F241" s="1"/>
      <c r="G241" s="1"/>
      <c r="N241" s="21"/>
      <c r="O241" s="1"/>
      <c r="Q241" s="1"/>
      <c r="R241" s="1"/>
      <c r="S241" s="1"/>
      <c r="U241" s="1"/>
      <c r="V241" s="1"/>
      <c r="AC241" s="21"/>
      <c r="AD241" s="1"/>
      <c r="AF241" s="1"/>
      <c r="AG241" s="1"/>
      <c r="AH241" s="1"/>
      <c r="AJ241" s="1"/>
      <c r="AK241" s="1"/>
    </row>
    <row r="242" spans="2:37" x14ac:dyDescent="0.35">
      <c r="B242" t="s">
        <v>26</v>
      </c>
      <c r="C242" s="6"/>
      <c r="D242" s="1"/>
      <c r="F242" s="1"/>
      <c r="G242" s="1"/>
      <c r="M242" t="s">
        <v>26</v>
      </c>
      <c r="N242" s="6"/>
      <c r="O242" s="1"/>
      <c r="Q242" s="1"/>
      <c r="R242" s="1"/>
      <c r="S242" s="1"/>
      <c r="U242" s="1"/>
      <c r="V242" s="1"/>
      <c r="AB242" t="s">
        <v>26</v>
      </c>
      <c r="AC242" s="6"/>
      <c r="AD242" s="1"/>
      <c r="AF242" s="1"/>
      <c r="AG242" s="1"/>
      <c r="AH242" s="1"/>
      <c r="AJ242" s="1"/>
      <c r="AK242" s="1"/>
    </row>
    <row r="243" spans="2:37" x14ac:dyDescent="0.35">
      <c r="B243" t="s">
        <v>27</v>
      </c>
      <c r="C243" s="58">
        <v>-6032.505538223355</v>
      </c>
      <c r="D243" s="59"/>
      <c r="F243" s="1"/>
      <c r="G243" s="1"/>
      <c r="M243" t="s">
        <v>27</v>
      </c>
      <c r="N243" s="58">
        <v>-4675.3968095364371</v>
      </c>
      <c r="O243" s="59"/>
      <c r="Q243" s="1"/>
      <c r="R243" s="1"/>
      <c r="S243" s="1"/>
      <c r="U243" s="1"/>
      <c r="V243" s="1"/>
      <c r="AB243" t="s">
        <v>27</v>
      </c>
      <c r="AC243" s="58">
        <v>-4558.9380402331553</v>
      </c>
      <c r="AD243" s="59"/>
      <c r="AF243" s="1"/>
      <c r="AG243" s="1"/>
      <c r="AH243" s="1"/>
      <c r="AJ243" s="1"/>
      <c r="AK243" s="1"/>
    </row>
    <row r="244" spans="2:37" x14ac:dyDescent="0.35">
      <c r="B244" t="s">
        <v>28</v>
      </c>
      <c r="C244" s="58">
        <v>-6304.2864170219536</v>
      </c>
      <c r="D244" s="59"/>
      <c r="F244" s="1"/>
      <c r="G244" s="1"/>
      <c r="M244" t="s">
        <v>28</v>
      </c>
      <c r="N244" s="58">
        <v>-6304.2864170219536</v>
      </c>
      <c r="O244" s="59"/>
      <c r="Q244" s="1"/>
      <c r="R244" s="1"/>
      <c r="S244" s="1"/>
      <c r="U244" s="1"/>
      <c r="V244" s="1"/>
      <c r="AB244" t="s">
        <v>28</v>
      </c>
      <c r="AC244" s="58">
        <v>-6304.2864170219536</v>
      </c>
      <c r="AD244" s="59"/>
      <c r="AF244" s="1"/>
      <c r="AG244" s="1"/>
      <c r="AH244" s="1"/>
      <c r="AJ244" s="1"/>
      <c r="AK244" s="1"/>
    </row>
    <row r="245" spans="2:37" x14ac:dyDescent="0.35">
      <c r="B245" t="s">
        <v>29</v>
      </c>
      <c r="C245" s="60">
        <v>4.3110490358555742E-2</v>
      </c>
      <c r="D245" s="61"/>
      <c r="F245" s="1"/>
      <c r="G245" s="1"/>
      <c r="M245" t="s">
        <v>29</v>
      </c>
      <c r="N245" s="60">
        <v>0.25837810970761355</v>
      </c>
      <c r="O245" s="61"/>
      <c r="Q245" s="1"/>
      <c r="R245" s="1"/>
      <c r="S245" s="1"/>
      <c r="U245" s="1"/>
      <c r="V245" s="1"/>
      <c r="AB245" t="s">
        <v>29</v>
      </c>
      <c r="AC245" s="60">
        <v>0.27685105995125037</v>
      </c>
      <c r="AD245" s="61"/>
      <c r="AF245" s="1"/>
      <c r="AG245" s="1"/>
      <c r="AH245" s="1"/>
      <c r="AJ245" s="1"/>
      <c r="AK245" s="1"/>
    </row>
    <row r="246" spans="2:37" x14ac:dyDescent="0.35">
      <c r="B246" t="s">
        <v>30</v>
      </c>
      <c r="C246" s="60">
        <v>0.3841781082197141</v>
      </c>
      <c r="D246" s="61"/>
      <c r="F246" s="1"/>
      <c r="G246" s="1"/>
      <c r="M246" t="s">
        <v>30</v>
      </c>
      <c r="N246" s="60">
        <v>0.47778032661326059</v>
      </c>
      <c r="O246" s="61"/>
      <c r="Q246" s="1"/>
      <c r="R246" s="1"/>
      <c r="S246" s="1"/>
      <c r="U246" s="1"/>
      <c r="V246" s="1"/>
      <c r="AB246" t="s">
        <v>30</v>
      </c>
      <c r="AC246" s="60">
        <v>0.48699644555433369</v>
      </c>
      <c r="AD246" s="61"/>
      <c r="AF246" s="1"/>
      <c r="AG246" s="1"/>
      <c r="AH246" s="1"/>
      <c r="AJ246" s="1"/>
      <c r="AK246" s="1"/>
    </row>
    <row r="247" spans="2:37" x14ac:dyDescent="0.35">
      <c r="B247" t="s">
        <v>106</v>
      </c>
      <c r="C247" s="60">
        <v>1.9968649622662555</v>
      </c>
      <c r="D247" s="61"/>
      <c r="F247" s="1"/>
      <c r="G247" s="1"/>
      <c r="M247" t="s">
        <v>106</v>
      </c>
      <c r="N247" s="60">
        <v>1.5537054018611316</v>
      </c>
      <c r="O247" s="61"/>
      <c r="Q247" s="1"/>
      <c r="R247" s="1"/>
      <c r="S247" s="1"/>
      <c r="U247" s="1"/>
      <c r="V247" s="1"/>
      <c r="AB247" t="s">
        <v>106</v>
      </c>
      <c r="AC247" s="60">
        <v>1.549921756722191</v>
      </c>
      <c r="AD247" s="61"/>
      <c r="AF247" s="1"/>
      <c r="AG247" s="1"/>
      <c r="AH247" s="1"/>
      <c r="AJ247" s="1"/>
      <c r="AK247" s="1"/>
    </row>
    <row r="248" spans="2:37" x14ac:dyDescent="0.35">
      <c r="B248" t="s">
        <v>107</v>
      </c>
      <c r="C248" s="60">
        <v>2.0134795484648214</v>
      </c>
      <c r="D248" s="61"/>
      <c r="F248" s="1"/>
      <c r="G248" s="1"/>
      <c r="M248" t="s">
        <v>107</v>
      </c>
      <c r="N248" s="60">
        <v>1.5869345742582635</v>
      </c>
      <c r="O248" s="61"/>
      <c r="Q248" s="1"/>
      <c r="R248" s="1"/>
      <c r="S248" s="1"/>
      <c r="U248" s="1"/>
      <c r="V248" s="1"/>
      <c r="AB248" t="s">
        <v>107</v>
      </c>
      <c r="AC248" s="60">
        <v>1.6994530325092847</v>
      </c>
      <c r="AD248" s="61"/>
      <c r="AF248" s="1"/>
      <c r="AG248" s="1"/>
      <c r="AH248" s="1"/>
      <c r="AJ248" s="1"/>
      <c r="AK248" s="1"/>
    </row>
    <row r="249" spans="2:37" x14ac:dyDescent="0.35">
      <c r="B249" s="25" t="s">
        <v>33</v>
      </c>
      <c r="C249" s="56">
        <v>6057</v>
      </c>
      <c r="D249" s="57"/>
      <c r="F249" s="1"/>
      <c r="G249" s="1"/>
      <c r="M249" s="25" t="s">
        <v>33</v>
      </c>
      <c r="N249" s="56">
        <v>6057</v>
      </c>
      <c r="O249" s="57"/>
      <c r="Q249" s="1"/>
      <c r="R249" s="1"/>
      <c r="S249" s="1"/>
      <c r="U249" s="1"/>
      <c r="V249" s="1"/>
      <c r="AB249" s="25" t="s">
        <v>33</v>
      </c>
      <c r="AC249" s="56">
        <v>6057</v>
      </c>
      <c r="AD249" s="57"/>
      <c r="AF249" s="1"/>
      <c r="AG249" s="1"/>
      <c r="AH249" s="1"/>
      <c r="AJ249" s="1"/>
      <c r="AK249" s="1"/>
    </row>
    <row r="250" spans="2:37" x14ac:dyDescent="0.35">
      <c r="B250" s="25" t="s">
        <v>34</v>
      </c>
      <c r="C250" s="56">
        <v>1025</v>
      </c>
      <c r="D250" s="57"/>
      <c r="F250" s="1"/>
      <c r="G250" s="1"/>
      <c r="M250" s="25" t="s">
        <v>34</v>
      </c>
      <c r="N250" s="56">
        <v>1025</v>
      </c>
      <c r="O250" s="57"/>
      <c r="Q250" s="1"/>
      <c r="R250" s="1"/>
      <c r="S250" s="1"/>
      <c r="U250" s="1"/>
      <c r="V250" s="1"/>
      <c r="AB250" s="25" t="s">
        <v>34</v>
      </c>
      <c r="AC250" s="56">
        <v>1025</v>
      </c>
      <c r="AD250" s="57"/>
      <c r="AF250" s="1"/>
      <c r="AG250" s="1"/>
      <c r="AH250" s="1"/>
      <c r="AJ250" s="1"/>
      <c r="AK250" s="1"/>
    </row>
    <row r="251" spans="2:37" x14ac:dyDescent="0.35">
      <c r="B251" s="25" t="s">
        <v>35</v>
      </c>
      <c r="C251" s="56">
        <v>15</v>
      </c>
      <c r="D251" s="57"/>
      <c r="F251" s="1"/>
      <c r="G251" s="1"/>
      <c r="M251" s="25" t="s">
        <v>35</v>
      </c>
      <c r="N251" s="56">
        <v>30</v>
      </c>
      <c r="O251" s="57"/>
      <c r="Q251" s="1"/>
      <c r="R251" s="1"/>
      <c r="S251" s="1"/>
      <c r="U251" s="1"/>
      <c r="V251" s="1"/>
      <c r="AB251" s="25" t="s">
        <v>35</v>
      </c>
      <c r="AC251" s="56">
        <v>135</v>
      </c>
      <c r="AD251" s="57"/>
      <c r="AF251" s="1"/>
      <c r="AG251" s="1"/>
      <c r="AH251" s="1"/>
      <c r="AJ251" s="1"/>
      <c r="AK251" s="1"/>
    </row>
    <row r="252" spans="2:37" x14ac:dyDescent="0.35">
      <c r="B252" t="s">
        <v>84</v>
      </c>
      <c r="C252" s="6"/>
      <c r="D252" s="1"/>
      <c r="F252" s="1"/>
      <c r="G252" s="1"/>
      <c r="N252" s="6"/>
      <c r="O252" s="1"/>
      <c r="Q252" s="1"/>
      <c r="R252" s="1"/>
      <c r="S252" s="1"/>
      <c r="U252" s="1"/>
      <c r="V252" s="1"/>
      <c r="AC252" s="6"/>
      <c r="AD252" s="1"/>
      <c r="AF252" s="1"/>
      <c r="AG252" s="1"/>
      <c r="AH252" s="1"/>
      <c r="AJ252" s="1"/>
      <c r="AK252" s="1"/>
    </row>
    <row r="253" spans="2:37" x14ac:dyDescent="0.35">
      <c r="B253" t="s">
        <v>36</v>
      </c>
      <c r="C253" s="2" t="s">
        <v>37</v>
      </c>
      <c r="D253" s="1"/>
      <c r="F253" s="1"/>
      <c r="G253" s="1"/>
      <c r="M253" t="s">
        <v>36</v>
      </c>
      <c r="N253" s="2" t="s">
        <v>86</v>
      </c>
      <c r="O253" s="1"/>
      <c r="Q253" s="1"/>
      <c r="R253" s="1"/>
      <c r="S253" s="1"/>
      <c r="U253" s="1"/>
      <c r="V253" s="1"/>
      <c r="AB253" t="s">
        <v>36</v>
      </c>
      <c r="AC253" s="2" t="s">
        <v>86</v>
      </c>
      <c r="AD253" s="1"/>
      <c r="AF253" s="1"/>
      <c r="AG253" s="1"/>
      <c r="AH253" s="1"/>
      <c r="AJ253" s="1"/>
      <c r="AK253" s="1"/>
    </row>
    <row r="254" spans="2:37" x14ac:dyDescent="0.35">
      <c r="B254" t="s">
        <v>38</v>
      </c>
      <c r="C254" s="2" t="s">
        <v>39</v>
      </c>
      <c r="D254" s="1"/>
      <c r="F254" s="1"/>
      <c r="G254" s="1"/>
      <c r="M254" t="s">
        <v>48</v>
      </c>
      <c r="N254" s="2" t="s">
        <v>49</v>
      </c>
      <c r="O254" s="1"/>
      <c r="Q254" s="1"/>
      <c r="R254" s="1"/>
      <c r="S254" s="1"/>
      <c r="U254" s="1"/>
      <c r="V254" s="1"/>
      <c r="AB254" t="s">
        <v>48</v>
      </c>
      <c r="AC254" s="2" t="s">
        <v>49</v>
      </c>
      <c r="AD254" s="1"/>
      <c r="AF254" s="1"/>
      <c r="AG254" s="1"/>
      <c r="AH254" s="1"/>
      <c r="AJ254" s="1"/>
      <c r="AK254" s="1"/>
    </row>
    <row r="255" spans="2:37" x14ac:dyDescent="0.35">
      <c r="B255" t="s">
        <v>40</v>
      </c>
      <c r="C255" s="2" t="s">
        <v>41</v>
      </c>
      <c r="D255" s="1"/>
      <c r="F255" s="1"/>
      <c r="G255" s="1"/>
      <c r="M255" t="s">
        <v>38</v>
      </c>
      <c r="N255" s="2" t="s">
        <v>39</v>
      </c>
      <c r="O255" s="1"/>
      <c r="Q255" s="1"/>
      <c r="R255" s="1"/>
      <c r="S255" s="1"/>
      <c r="U255" s="1"/>
      <c r="V255" s="1"/>
      <c r="AB255" t="s">
        <v>38</v>
      </c>
      <c r="AC255" s="2" t="s">
        <v>39</v>
      </c>
      <c r="AD255" s="1"/>
      <c r="AF255" s="1"/>
      <c r="AG255" s="1"/>
      <c r="AH255" s="1"/>
      <c r="AJ255" s="1"/>
      <c r="AK255" s="1"/>
    </row>
    <row r="256" spans="2:37" x14ac:dyDescent="0.35">
      <c r="B256" t="s">
        <v>42</v>
      </c>
      <c r="C256" s="2" t="s">
        <v>43</v>
      </c>
      <c r="D256" s="1"/>
      <c r="F256" s="1"/>
      <c r="G256" s="1"/>
      <c r="M256" t="s">
        <v>40</v>
      </c>
      <c r="N256" s="2" t="s">
        <v>41</v>
      </c>
      <c r="O256" s="1"/>
      <c r="Q256" s="1"/>
      <c r="R256" s="1"/>
      <c r="S256" s="1"/>
      <c r="U256" s="1"/>
      <c r="V256" s="1"/>
      <c r="AB256" t="s">
        <v>40</v>
      </c>
      <c r="AC256" s="2" t="s">
        <v>41</v>
      </c>
      <c r="AD256" s="1"/>
      <c r="AF256" s="1"/>
      <c r="AG256" s="1"/>
      <c r="AH256" s="1"/>
      <c r="AJ256" s="1"/>
      <c r="AK256" s="1"/>
    </row>
    <row r="257" spans="13:37" x14ac:dyDescent="0.35">
      <c r="M257" t="s">
        <v>42</v>
      </c>
      <c r="N257" s="2" t="s">
        <v>43</v>
      </c>
      <c r="O257" s="1"/>
      <c r="Q257" s="1"/>
      <c r="R257" s="1"/>
      <c r="S257" s="1"/>
      <c r="U257" s="1"/>
      <c r="V257" s="1"/>
      <c r="AB257" t="s">
        <v>42</v>
      </c>
      <c r="AC257" s="2" t="s">
        <v>43</v>
      </c>
      <c r="AD257" s="1"/>
      <c r="AF257" s="1"/>
      <c r="AG257" s="1"/>
      <c r="AH257" s="1"/>
      <c r="AJ257" s="1"/>
      <c r="AK257" s="1"/>
    </row>
  </sheetData>
  <mergeCells count="126">
    <mergeCell ref="C32:D32"/>
    <mergeCell ref="C33:D33"/>
    <mergeCell ref="C34:D34"/>
    <mergeCell ref="N26:O26"/>
    <mergeCell ref="N27:O27"/>
    <mergeCell ref="N28:O28"/>
    <mergeCell ref="N29:O29"/>
    <mergeCell ref="N30:O30"/>
    <mergeCell ref="AC64:AD64"/>
    <mergeCell ref="N31:O31"/>
    <mergeCell ref="N32:O32"/>
    <mergeCell ref="C26:D26"/>
    <mergeCell ref="C27:D27"/>
    <mergeCell ref="C28:D28"/>
    <mergeCell ref="C29:D29"/>
    <mergeCell ref="C30:D30"/>
    <mergeCell ref="C31:D31"/>
    <mergeCell ref="AC34:AD34"/>
    <mergeCell ref="N33:O33"/>
    <mergeCell ref="N34:O34"/>
    <mergeCell ref="AC26:AD26"/>
    <mergeCell ref="AC27:AD27"/>
    <mergeCell ref="AC28:AD28"/>
    <mergeCell ref="AC29:AD29"/>
    <mergeCell ref="AC30:AD30"/>
    <mergeCell ref="AC31:AD31"/>
    <mergeCell ref="AC32:AD32"/>
    <mergeCell ref="AC33:AD33"/>
    <mergeCell ref="C69:D69"/>
    <mergeCell ref="C70:D70"/>
    <mergeCell ref="C71:D71"/>
    <mergeCell ref="C72:D72"/>
    <mergeCell ref="N64:O64"/>
    <mergeCell ref="N65:O65"/>
    <mergeCell ref="N66:O66"/>
    <mergeCell ref="N67:O67"/>
    <mergeCell ref="N68:O68"/>
    <mergeCell ref="N69:O69"/>
    <mergeCell ref="N70:O70"/>
    <mergeCell ref="N71:O71"/>
    <mergeCell ref="N72:O72"/>
    <mergeCell ref="C64:D64"/>
    <mergeCell ref="C65:D65"/>
    <mergeCell ref="C66:D66"/>
    <mergeCell ref="C67:D67"/>
    <mergeCell ref="C68:D68"/>
    <mergeCell ref="AC65:AD65"/>
    <mergeCell ref="AC66:AD66"/>
    <mergeCell ref="AC67:AD67"/>
    <mergeCell ref="AC68:AD68"/>
    <mergeCell ref="AC69:AD69"/>
    <mergeCell ref="AC70:AD70"/>
    <mergeCell ref="AC105:AD105"/>
    <mergeCell ref="AC106:AD106"/>
    <mergeCell ref="AC107:AD107"/>
    <mergeCell ref="AC108:AD108"/>
    <mergeCell ref="AC109:AD109"/>
    <mergeCell ref="AC71:AD71"/>
    <mergeCell ref="AC72:AD72"/>
    <mergeCell ref="N105:O105"/>
    <mergeCell ref="N106:O106"/>
    <mergeCell ref="N107:O107"/>
    <mergeCell ref="N108:O108"/>
    <mergeCell ref="AC110:AD110"/>
    <mergeCell ref="AC111:AD111"/>
    <mergeCell ref="AC112:AD112"/>
    <mergeCell ref="AC113:AD113"/>
    <mergeCell ref="C206:D206"/>
    <mergeCell ref="C207:D207"/>
    <mergeCell ref="N109:O109"/>
    <mergeCell ref="N110:O110"/>
    <mergeCell ref="N111:O111"/>
    <mergeCell ref="N112:O112"/>
    <mergeCell ref="N113:O113"/>
    <mergeCell ref="C214:D214"/>
    <mergeCell ref="AC206:AD206"/>
    <mergeCell ref="AC207:AD207"/>
    <mergeCell ref="AC208:AD208"/>
    <mergeCell ref="AC209:AD209"/>
    <mergeCell ref="AC210:AD210"/>
    <mergeCell ref="AC211:AD211"/>
    <mergeCell ref="AC212:AD212"/>
    <mergeCell ref="AC213:AD213"/>
    <mergeCell ref="AC214:AD214"/>
    <mergeCell ref="C208:D208"/>
    <mergeCell ref="C209:D209"/>
    <mergeCell ref="C210:D210"/>
    <mergeCell ref="C211:D211"/>
    <mergeCell ref="C212:D212"/>
    <mergeCell ref="C213:D213"/>
    <mergeCell ref="C249:D249"/>
    <mergeCell ref="C250:D250"/>
    <mergeCell ref="C251:D251"/>
    <mergeCell ref="N243:O243"/>
    <mergeCell ref="N244:O244"/>
    <mergeCell ref="N245:O245"/>
    <mergeCell ref="N246:O246"/>
    <mergeCell ref="N247:O247"/>
    <mergeCell ref="N248:O248"/>
    <mergeCell ref="N249:O249"/>
    <mergeCell ref="C243:D243"/>
    <mergeCell ref="C244:D244"/>
    <mergeCell ref="C245:D245"/>
    <mergeCell ref="C246:D246"/>
    <mergeCell ref="C247:D247"/>
    <mergeCell ref="C248:D248"/>
    <mergeCell ref="AC251:AD251"/>
    <mergeCell ref="N206:O206"/>
    <mergeCell ref="N207:O207"/>
    <mergeCell ref="N208:O208"/>
    <mergeCell ref="N209:O209"/>
    <mergeCell ref="N210:O210"/>
    <mergeCell ref="N211:O211"/>
    <mergeCell ref="N212:O212"/>
    <mergeCell ref="N213:O213"/>
    <mergeCell ref="N214:O214"/>
    <mergeCell ref="N250:O250"/>
    <mergeCell ref="N251:O251"/>
    <mergeCell ref="AC243:AD243"/>
    <mergeCell ref="AC244:AD244"/>
    <mergeCell ref="AC245:AD245"/>
    <mergeCell ref="AC246:AD246"/>
    <mergeCell ref="AC247:AD247"/>
    <mergeCell ref="AC248:AD248"/>
    <mergeCell ref="AC249:AD249"/>
    <mergeCell ref="AC250:AD250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8314E-C447-473B-BCB6-5757336DC95B}">
  <dimension ref="A2:BA258"/>
  <sheetViews>
    <sheetView topLeftCell="T52" workbookViewId="0">
      <selection activeCell="AY59" sqref="AJ59:AY62"/>
    </sheetView>
  </sheetViews>
  <sheetFormatPr defaultRowHeight="14.5" x14ac:dyDescent="0.35"/>
  <cols>
    <col min="1" max="1" width="8.7265625" style="10"/>
    <col min="2" max="2" width="38.08984375" bestFit="1" customWidth="1"/>
    <col min="3" max="3" width="9.36328125" customWidth="1"/>
    <col min="17" max="17" width="38.08984375" bestFit="1" customWidth="1"/>
    <col min="18" max="18" width="9.6328125" customWidth="1"/>
    <col min="36" max="36" width="38.08984375" bestFit="1" customWidth="1"/>
    <col min="37" max="37" width="9.7265625" customWidth="1"/>
  </cols>
  <sheetData>
    <row r="2" spans="1:45" x14ac:dyDescent="0.35">
      <c r="A2" s="10" t="s">
        <v>87</v>
      </c>
    </row>
    <row r="3" spans="1:45" x14ac:dyDescent="0.35">
      <c r="B3" t="s">
        <v>0</v>
      </c>
      <c r="C3" t="s">
        <v>89</v>
      </c>
      <c r="D3" s="1"/>
      <c r="F3" s="1"/>
      <c r="G3" s="1"/>
      <c r="Q3" t="s">
        <v>44</v>
      </c>
      <c r="R3" t="s">
        <v>89</v>
      </c>
      <c r="S3" s="1"/>
      <c r="U3" s="1"/>
      <c r="V3" s="1"/>
      <c r="W3" s="1" t="s">
        <v>84</v>
      </c>
      <c r="Y3" s="1"/>
      <c r="Z3" s="1"/>
      <c r="AJ3" t="s">
        <v>50</v>
      </c>
      <c r="AK3" t="s">
        <v>89</v>
      </c>
      <c r="AL3" s="1"/>
      <c r="AN3" s="1"/>
      <c r="AO3" s="1"/>
      <c r="AP3" s="1" t="s">
        <v>84</v>
      </c>
      <c r="AR3" s="1"/>
      <c r="AS3" s="1"/>
    </row>
    <row r="4" spans="1:45" x14ac:dyDescent="0.35">
      <c r="C4" s="21"/>
      <c r="D4" s="1"/>
      <c r="F4" s="1"/>
      <c r="G4" s="1"/>
      <c r="R4" s="21"/>
      <c r="S4" s="1" t="s">
        <v>2</v>
      </c>
      <c r="U4" s="1"/>
      <c r="V4" s="1"/>
      <c r="W4" s="1" t="s">
        <v>45</v>
      </c>
      <c r="Y4" s="1"/>
      <c r="Z4" s="1"/>
      <c r="AK4" s="21"/>
      <c r="AL4" s="1" t="s">
        <v>2</v>
      </c>
      <c r="AN4" s="1"/>
      <c r="AO4" s="1"/>
      <c r="AP4" s="1" t="s">
        <v>45</v>
      </c>
      <c r="AR4" s="1"/>
      <c r="AS4" s="1"/>
    </row>
    <row r="5" spans="1:45" x14ac:dyDescent="0.35">
      <c r="B5" s="2" t="s">
        <v>3</v>
      </c>
      <c r="C5" s="21"/>
      <c r="D5" s="48" t="s">
        <v>5</v>
      </c>
      <c r="E5" s="21" t="s">
        <v>6</v>
      </c>
      <c r="F5" s="48" t="s">
        <v>7</v>
      </c>
      <c r="G5" s="48" t="s">
        <v>8</v>
      </c>
      <c r="Q5" s="2" t="s">
        <v>3</v>
      </c>
      <c r="R5" s="21" t="s">
        <v>4</v>
      </c>
      <c r="S5" s="48" t="s">
        <v>5</v>
      </c>
      <c r="T5" s="21" t="s">
        <v>6</v>
      </c>
      <c r="U5" s="48" t="s">
        <v>7</v>
      </c>
      <c r="V5" s="48" t="s">
        <v>8</v>
      </c>
      <c r="W5" s="48" t="s">
        <v>5</v>
      </c>
      <c r="X5" s="21" t="s">
        <v>6</v>
      </c>
      <c r="Y5" s="48" t="s">
        <v>7</v>
      </c>
      <c r="Z5" s="48" t="s">
        <v>8</v>
      </c>
      <c r="AJ5" s="2" t="s">
        <v>3</v>
      </c>
      <c r="AK5" s="21" t="s">
        <v>4</v>
      </c>
      <c r="AL5" s="48" t="s">
        <v>5</v>
      </c>
      <c r="AM5" s="21" t="s">
        <v>6</v>
      </c>
      <c r="AN5" s="48" t="s">
        <v>7</v>
      </c>
      <c r="AO5" s="48" t="s">
        <v>8</v>
      </c>
      <c r="AP5" s="48" t="s">
        <v>5</v>
      </c>
      <c r="AQ5" s="21" t="s">
        <v>6</v>
      </c>
      <c r="AR5" s="48" t="s">
        <v>7</v>
      </c>
      <c r="AS5" s="48" t="s">
        <v>8</v>
      </c>
    </row>
    <row r="6" spans="1:45" x14ac:dyDescent="0.35">
      <c r="B6" t="s">
        <v>9</v>
      </c>
      <c r="C6" s="21"/>
      <c r="D6" s="1">
        <v>-1.123667013406638</v>
      </c>
      <c r="E6" t="s">
        <v>10</v>
      </c>
      <c r="F6" s="1">
        <v>0.20748589830816827</v>
      </c>
      <c r="G6" s="1">
        <v>6.1073019308466314E-8</v>
      </c>
      <c r="Q6" t="s">
        <v>9</v>
      </c>
      <c r="R6" s="21" t="s">
        <v>46</v>
      </c>
      <c r="S6" s="1">
        <v>-3.398271923813927</v>
      </c>
      <c r="T6" t="s">
        <v>10</v>
      </c>
      <c r="U6" s="1">
        <v>0.30232279007249108</v>
      </c>
      <c r="V6" s="1">
        <v>0</v>
      </c>
      <c r="W6" s="1">
        <v>5.5321567219596588</v>
      </c>
      <c r="X6" t="s">
        <v>10</v>
      </c>
      <c r="Y6" s="1">
        <v>0.34398551559946233</v>
      </c>
      <c r="Z6" s="1">
        <v>0</v>
      </c>
      <c r="AJ6" t="s">
        <v>9</v>
      </c>
      <c r="AK6" s="21" t="s">
        <v>46</v>
      </c>
      <c r="AL6" s="1">
        <v>-2.9813133904222946</v>
      </c>
      <c r="AM6" t="s">
        <v>10</v>
      </c>
      <c r="AN6" s="1">
        <v>0.12899049827803644</v>
      </c>
      <c r="AO6" s="1">
        <v>0</v>
      </c>
      <c r="AP6" s="1">
        <v>3.0235848462057118</v>
      </c>
      <c r="AQ6" t="s">
        <v>10</v>
      </c>
      <c r="AR6" s="1">
        <v>0.20060326880895435</v>
      </c>
      <c r="AS6" s="1">
        <v>0</v>
      </c>
    </row>
    <row r="7" spans="1:45" x14ac:dyDescent="0.35">
      <c r="B7" t="s">
        <v>11</v>
      </c>
      <c r="C7" s="21"/>
      <c r="D7" s="1">
        <v>-5.9728003970694462E-3</v>
      </c>
      <c r="E7" t="s">
        <v>12</v>
      </c>
      <c r="F7" s="1">
        <v>8.5128064750453036E-2</v>
      </c>
      <c r="G7" s="1">
        <v>0.94406429752366927</v>
      </c>
      <c r="Q7" t="s">
        <v>11</v>
      </c>
      <c r="R7" s="21" t="s">
        <v>46</v>
      </c>
      <c r="S7" s="1">
        <v>2.8367429514458017E-2</v>
      </c>
      <c r="T7" t="s">
        <v>12</v>
      </c>
      <c r="U7" s="1">
        <v>4.5437949428257837E-2</v>
      </c>
      <c r="V7" s="1">
        <v>0.53242310303921236</v>
      </c>
      <c r="W7" s="1">
        <v>8.5916997904986719E-2</v>
      </c>
      <c r="X7" t="s">
        <v>12</v>
      </c>
      <c r="Y7" s="1">
        <v>0.18740462090066018</v>
      </c>
      <c r="Z7" s="1">
        <v>0.64662400445164359</v>
      </c>
      <c r="AJ7" t="s">
        <v>11</v>
      </c>
      <c r="AK7" s="21" t="s">
        <v>46</v>
      </c>
      <c r="AL7" s="1">
        <v>-3.6099755142293645E-3</v>
      </c>
      <c r="AM7" t="s">
        <v>12</v>
      </c>
      <c r="AN7" s="1">
        <v>4.4979282468886619E-2</v>
      </c>
      <c r="AO7" s="1">
        <v>0.93603156183295866</v>
      </c>
      <c r="AP7" s="1">
        <v>0.54999953240309185</v>
      </c>
      <c r="AQ7" t="s">
        <v>10</v>
      </c>
      <c r="AR7" s="1">
        <v>5.3729795160560964E-2</v>
      </c>
      <c r="AS7" s="1">
        <v>0</v>
      </c>
    </row>
    <row r="8" spans="1:45" x14ac:dyDescent="0.35">
      <c r="B8" t="s">
        <v>13</v>
      </c>
      <c r="C8" s="21"/>
      <c r="D8" s="1">
        <v>2.9485297353853781E-3</v>
      </c>
      <c r="E8" t="s">
        <v>12</v>
      </c>
      <c r="F8" s="1">
        <v>9.3967153983356616E-2</v>
      </c>
      <c r="G8" s="1">
        <v>0.9749678451282362</v>
      </c>
      <c r="Q8" t="s">
        <v>13</v>
      </c>
      <c r="R8" s="21" t="s">
        <v>46</v>
      </c>
      <c r="S8" s="1">
        <v>1.3547703400046686E-2</v>
      </c>
      <c r="T8" t="s">
        <v>12</v>
      </c>
      <c r="U8" s="1">
        <v>4.773034783854007E-2</v>
      </c>
      <c r="V8" s="1">
        <v>0.77653425997764325</v>
      </c>
      <c r="W8" s="1">
        <v>0.3651176698862445</v>
      </c>
      <c r="X8" t="s">
        <v>10</v>
      </c>
      <c r="Y8" s="1">
        <v>6.5836270528055879E-2</v>
      </c>
      <c r="Z8" s="1">
        <v>2.9253997224643058E-8</v>
      </c>
      <c r="AJ8" t="s">
        <v>13</v>
      </c>
      <c r="AK8" s="21" t="s">
        <v>46</v>
      </c>
      <c r="AL8" s="1">
        <v>-6.5932567999699553E-3</v>
      </c>
      <c r="AM8" t="s">
        <v>12</v>
      </c>
      <c r="AN8" s="1">
        <v>4.203693673302162E-2</v>
      </c>
      <c r="AO8" s="1">
        <v>0.87536750447347167</v>
      </c>
      <c r="AP8" s="1">
        <v>0.33082955724611729</v>
      </c>
      <c r="AQ8" t="s">
        <v>10</v>
      </c>
      <c r="AR8" s="1">
        <v>5.6513435282216404E-2</v>
      </c>
      <c r="AS8" s="1">
        <v>4.7989336948717209E-9</v>
      </c>
    </row>
    <row r="9" spans="1:45" x14ac:dyDescent="0.35">
      <c r="B9" t="s">
        <v>14</v>
      </c>
      <c r="C9" s="21"/>
      <c r="D9" s="1">
        <v>0.55958546570202394</v>
      </c>
      <c r="E9" t="s">
        <v>10</v>
      </c>
      <c r="F9" s="1">
        <v>8.525132563556527E-2</v>
      </c>
      <c r="G9" s="1">
        <v>5.2400750405467988E-11</v>
      </c>
      <c r="Q9" t="s">
        <v>14</v>
      </c>
      <c r="R9" s="21" t="s">
        <v>46</v>
      </c>
      <c r="S9" s="1">
        <v>0.32755104465354823</v>
      </c>
      <c r="T9" t="s">
        <v>10</v>
      </c>
      <c r="U9" s="1">
        <v>4.7061657194883359E-2</v>
      </c>
      <c r="V9" s="1">
        <v>3.4017233474514796E-12</v>
      </c>
      <c r="W9" s="1">
        <v>8.42523375175184E-2</v>
      </c>
      <c r="X9" t="s">
        <v>12</v>
      </c>
      <c r="Y9" s="1">
        <v>0.1691734858674924</v>
      </c>
      <c r="Z9" s="1">
        <v>0.61846762043225945</v>
      </c>
      <c r="AJ9" t="s">
        <v>14</v>
      </c>
      <c r="AK9" s="21" t="s">
        <v>46</v>
      </c>
      <c r="AL9" s="1">
        <v>0.47121367655062796</v>
      </c>
      <c r="AM9" t="s">
        <v>10</v>
      </c>
      <c r="AN9" s="1">
        <v>4.6401725083637761E-2</v>
      </c>
      <c r="AO9" s="1">
        <v>0</v>
      </c>
      <c r="AP9" s="1">
        <v>0.82456383398909783</v>
      </c>
      <c r="AQ9" t="s">
        <v>10</v>
      </c>
      <c r="AR9" s="1">
        <v>5.5441266580630227E-2</v>
      </c>
      <c r="AS9" s="1">
        <v>0</v>
      </c>
    </row>
    <row r="10" spans="1:45" x14ac:dyDescent="0.35">
      <c r="B10" t="s">
        <v>15</v>
      </c>
      <c r="C10" s="21"/>
      <c r="D10" s="1">
        <v>0.60941822432875647</v>
      </c>
      <c r="E10" t="s">
        <v>10</v>
      </c>
      <c r="F10" s="1">
        <v>7.9454937487900626E-2</v>
      </c>
      <c r="G10" s="1">
        <v>1.7097434579227411E-14</v>
      </c>
      <c r="Q10" t="s">
        <v>15</v>
      </c>
      <c r="R10" s="21" t="s">
        <v>46</v>
      </c>
      <c r="S10" s="1">
        <v>0.40554884515055545</v>
      </c>
      <c r="T10" t="s">
        <v>10</v>
      </c>
      <c r="U10" s="1">
        <v>4.2858904246657926E-2</v>
      </c>
      <c r="V10" s="1">
        <v>0</v>
      </c>
      <c r="W10" s="1">
        <v>0.38764586714172733</v>
      </c>
      <c r="X10" t="s">
        <v>10</v>
      </c>
      <c r="Y10" s="1">
        <v>6.5795859972488907E-2</v>
      </c>
      <c r="Z10" s="1">
        <v>3.8236931398927254E-9</v>
      </c>
      <c r="AJ10" t="s">
        <v>15</v>
      </c>
      <c r="AK10" s="21" t="s">
        <v>46</v>
      </c>
      <c r="AL10" s="1">
        <v>0.39023604538253709</v>
      </c>
      <c r="AM10" t="s">
        <v>10</v>
      </c>
      <c r="AN10" s="1">
        <v>4.5173336662796659E-2</v>
      </c>
      <c r="AO10" s="1">
        <v>0</v>
      </c>
      <c r="AP10" s="1">
        <v>0.94091362378001375</v>
      </c>
      <c r="AQ10" t="s">
        <v>10</v>
      </c>
      <c r="AR10" s="1">
        <v>6.4124720071780411E-2</v>
      </c>
      <c r="AS10" s="1">
        <v>0</v>
      </c>
    </row>
    <row r="11" spans="1:45" x14ac:dyDescent="0.35">
      <c r="B11" t="s">
        <v>16</v>
      </c>
      <c r="C11" s="21"/>
      <c r="D11" s="1">
        <v>0.1360301563969705</v>
      </c>
      <c r="E11" t="s">
        <v>17</v>
      </c>
      <c r="F11" s="1">
        <v>7.9514249905873011E-2</v>
      </c>
      <c r="G11" s="1">
        <v>8.7124594451511772E-2</v>
      </c>
      <c r="Q11" t="s">
        <v>16</v>
      </c>
      <c r="R11" s="21" t="s">
        <v>46</v>
      </c>
      <c r="S11" s="1">
        <v>0.30157814248019726</v>
      </c>
      <c r="T11" t="s">
        <v>10</v>
      </c>
      <c r="U11" s="1">
        <v>4.0032541643142218E-2</v>
      </c>
      <c r="V11" s="1">
        <v>4.9515946898281982E-14</v>
      </c>
      <c r="W11" s="1">
        <v>3.974145170001412E-2</v>
      </c>
      <c r="X11" t="s">
        <v>12</v>
      </c>
      <c r="Y11" s="1">
        <v>0.17671788173443606</v>
      </c>
      <c r="Z11" s="1">
        <v>0.82206763431795893</v>
      </c>
      <c r="AJ11" t="s">
        <v>16</v>
      </c>
      <c r="AK11" s="21" t="s">
        <v>46</v>
      </c>
      <c r="AL11" s="1">
        <v>0.25888848620371369</v>
      </c>
      <c r="AM11" t="s">
        <v>10</v>
      </c>
      <c r="AN11" s="1">
        <v>4.8528767101738798E-2</v>
      </c>
      <c r="AO11" s="1">
        <v>9.568013203953285E-8</v>
      </c>
      <c r="AP11" s="1">
        <v>0.84240337480519478</v>
      </c>
      <c r="AQ11" t="s">
        <v>10</v>
      </c>
      <c r="AR11" s="1">
        <v>6.0247305328582627E-2</v>
      </c>
      <c r="AS11" s="1">
        <v>0</v>
      </c>
    </row>
    <row r="12" spans="1:45" x14ac:dyDescent="0.35">
      <c r="B12" t="s">
        <v>18</v>
      </c>
      <c r="C12" s="21"/>
      <c r="D12" s="1">
        <v>0.25939219330876945</v>
      </c>
      <c r="E12" t="s">
        <v>10</v>
      </c>
      <c r="F12" s="1">
        <v>7.8155821753867219E-2</v>
      </c>
      <c r="G12" s="1">
        <v>9.0369322895877957E-4</v>
      </c>
      <c r="Q12" t="s">
        <v>18</v>
      </c>
      <c r="R12" s="21" t="s">
        <v>46</v>
      </c>
      <c r="S12" s="1">
        <v>0.24221220808969318</v>
      </c>
      <c r="T12" t="s">
        <v>10</v>
      </c>
      <c r="U12" s="1">
        <v>4.1786003557885795E-2</v>
      </c>
      <c r="V12" s="1">
        <v>6.7716676710460888E-9</v>
      </c>
      <c r="W12" s="1">
        <v>0.40555869292825808</v>
      </c>
      <c r="X12" t="s">
        <v>10</v>
      </c>
      <c r="Y12" s="1">
        <v>7.3072863182967143E-2</v>
      </c>
      <c r="Z12" s="1">
        <v>2.8557340714385759E-8</v>
      </c>
      <c r="AJ12" t="s">
        <v>18</v>
      </c>
      <c r="AK12" s="21" t="s">
        <v>46</v>
      </c>
      <c r="AL12" s="1">
        <v>0.24902646116642083</v>
      </c>
      <c r="AM12" t="s">
        <v>10</v>
      </c>
      <c r="AN12" s="1">
        <v>4.9369858153804978E-2</v>
      </c>
      <c r="AO12" s="1">
        <v>4.5566291162479899E-7</v>
      </c>
      <c r="AP12" s="1">
        <v>0.84601835747209353</v>
      </c>
      <c r="AQ12" t="s">
        <v>10</v>
      </c>
      <c r="AR12" s="1">
        <v>5.9227101941710353E-2</v>
      </c>
      <c r="AS12" s="1">
        <v>0</v>
      </c>
    </row>
    <row r="13" spans="1:45" x14ac:dyDescent="0.35">
      <c r="B13" t="s">
        <v>19</v>
      </c>
      <c r="C13" s="21"/>
      <c r="D13" s="1">
        <v>0.30447312969936513</v>
      </c>
      <c r="E13" t="s">
        <v>10</v>
      </c>
      <c r="F13" s="1">
        <v>5.5561934388415689E-2</v>
      </c>
      <c r="G13" s="1">
        <v>4.2559722857049564E-8</v>
      </c>
      <c r="Q13" t="s">
        <v>19</v>
      </c>
      <c r="R13" s="21" t="s">
        <v>46</v>
      </c>
      <c r="S13" s="1">
        <v>0.23948561415471459</v>
      </c>
      <c r="T13" t="s">
        <v>10</v>
      </c>
      <c r="U13" s="1">
        <v>2.8312832762395313E-2</v>
      </c>
      <c r="V13" s="1">
        <v>0</v>
      </c>
      <c r="W13" s="1">
        <v>0.25965207789193423</v>
      </c>
      <c r="X13" t="s">
        <v>10</v>
      </c>
      <c r="Y13" s="1">
        <v>6.6177208731176204E-2</v>
      </c>
      <c r="Z13" s="1">
        <v>8.7240010550493352E-5</v>
      </c>
      <c r="AJ13" t="s">
        <v>19</v>
      </c>
      <c r="AK13" s="21" t="s">
        <v>46</v>
      </c>
      <c r="AL13" s="1">
        <v>0.18735095779213284</v>
      </c>
      <c r="AM13" t="s">
        <v>10</v>
      </c>
      <c r="AN13" s="1">
        <v>3.2645330664583382E-2</v>
      </c>
      <c r="AO13" s="1">
        <v>9.5247467690739995E-9</v>
      </c>
      <c r="AP13" s="1">
        <v>0.46374540572593104</v>
      </c>
      <c r="AQ13" t="s">
        <v>10</v>
      </c>
      <c r="AR13" s="1">
        <v>4.1173019760048633E-2</v>
      </c>
      <c r="AS13" s="1">
        <v>0</v>
      </c>
    </row>
    <row r="14" spans="1:45" x14ac:dyDescent="0.35">
      <c r="B14" t="s">
        <v>20</v>
      </c>
      <c r="C14" s="21"/>
      <c r="D14" s="1">
        <v>0.20747396666761128</v>
      </c>
      <c r="E14" t="s">
        <v>10</v>
      </c>
      <c r="F14" s="1">
        <v>5.6217903112272573E-2</v>
      </c>
      <c r="G14" s="1">
        <v>2.2378559182545388E-4</v>
      </c>
      <c r="Q14" t="s">
        <v>20</v>
      </c>
      <c r="R14" s="21" t="s">
        <v>46</v>
      </c>
      <c r="S14" s="1">
        <v>9.8932811737849569E-2</v>
      </c>
      <c r="T14" t="s">
        <v>10</v>
      </c>
      <c r="U14" s="1">
        <v>2.7742061732277529E-2</v>
      </c>
      <c r="V14" s="1">
        <v>3.6224124930295254E-4</v>
      </c>
      <c r="W14" s="1">
        <v>0.13620058350733899</v>
      </c>
      <c r="X14" t="s">
        <v>12</v>
      </c>
      <c r="Y14" s="1">
        <v>9.7056062393126447E-2</v>
      </c>
      <c r="Z14" s="1">
        <v>0.16052183598475622</v>
      </c>
      <c r="AJ14" t="s">
        <v>20</v>
      </c>
      <c r="AK14" s="21" t="s">
        <v>46</v>
      </c>
      <c r="AL14" s="1">
        <v>0.13994975383678468</v>
      </c>
      <c r="AM14" t="s">
        <v>10</v>
      </c>
      <c r="AN14" s="1">
        <v>3.1986182073364657E-2</v>
      </c>
      <c r="AO14" s="1">
        <v>1.2125495710391121E-5</v>
      </c>
      <c r="AP14" s="1">
        <v>0.37470651597299404</v>
      </c>
      <c r="AQ14" t="s">
        <v>10</v>
      </c>
      <c r="AR14" s="1">
        <v>3.3288140125324037E-2</v>
      </c>
      <c r="AS14" s="1">
        <v>0</v>
      </c>
    </row>
    <row r="15" spans="1:45" x14ac:dyDescent="0.35">
      <c r="B15" t="s">
        <v>21</v>
      </c>
      <c r="C15" s="21"/>
      <c r="D15" s="1">
        <v>0.15836264138820913</v>
      </c>
      <c r="E15" t="s">
        <v>10</v>
      </c>
      <c r="F15" s="1">
        <v>5.9088847510980924E-2</v>
      </c>
      <c r="G15" s="1">
        <v>7.3605300266954554E-3</v>
      </c>
      <c r="Q15" t="s">
        <v>21</v>
      </c>
      <c r="R15" s="21" t="s">
        <v>46</v>
      </c>
      <c r="S15" s="1">
        <v>3.6599004542631097E-2</v>
      </c>
      <c r="T15" t="s">
        <v>12</v>
      </c>
      <c r="U15" s="1">
        <v>2.9435798695769479E-2</v>
      </c>
      <c r="V15" s="1">
        <v>0.21373883370155156</v>
      </c>
      <c r="W15" s="1">
        <v>0.17871434796220176</v>
      </c>
      <c r="X15" t="s">
        <v>17</v>
      </c>
      <c r="Y15" s="1">
        <v>0.10170404857606874</v>
      </c>
      <c r="Z15" s="1">
        <v>7.8883735657623522E-2</v>
      </c>
      <c r="AJ15" t="s">
        <v>21</v>
      </c>
      <c r="AK15" s="21" t="s">
        <v>46</v>
      </c>
      <c r="AL15" s="1">
        <v>2.9993303707553889E-2</v>
      </c>
      <c r="AM15" t="s">
        <v>12</v>
      </c>
      <c r="AN15" s="1">
        <v>3.4697947916193551E-2</v>
      </c>
      <c r="AO15" s="1">
        <v>0.38736190140023652</v>
      </c>
      <c r="AP15" s="1">
        <v>0.41054714413926241</v>
      </c>
      <c r="AQ15" t="s">
        <v>10</v>
      </c>
      <c r="AR15" s="1">
        <v>3.1571127550155259E-2</v>
      </c>
      <c r="AS15" s="1">
        <v>0</v>
      </c>
    </row>
    <row r="16" spans="1:45" x14ac:dyDescent="0.35">
      <c r="B16" t="s">
        <v>22</v>
      </c>
      <c r="C16" s="21"/>
      <c r="D16" s="1">
        <v>0.41513456311843339</v>
      </c>
      <c r="E16" t="s">
        <v>10</v>
      </c>
      <c r="F16" s="1">
        <v>8.1442417446548787E-2</v>
      </c>
      <c r="G16" s="1">
        <v>3.4457390940545451E-7</v>
      </c>
      <c r="Q16" t="s">
        <v>22</v>
      </c>
      <c r="R16" s="21" t="s">
        <v>46</v>
      </c>
      <c r="S16" s="1">
        <v>0.19690182820236149</v>
      </c>
      <c r="T16" t="s">
        <v>10</v>
      </c>
      <c r="U16" s="1">
        <v>4.0411289633320115E-2</v>
      </c>
      <c r="V16" s="1">
        <v>1.1022496611001742E-6</v>
      </c>
      <c r="W16" s="1">
        <v>0.11817206176704841</v>
      </c>
      <c r="X16" t="s">
        <v>12</v>
      </c>
      <c r="Y16" s="1">
        <v>0.1215490945999772</v>
      </c>
      <c r="Z16" s="1">
        <v>0.3309427455062206</v>
      </c>
      <c r="AJ16" t="s">
        <v>22</v>
      </c>
      <c r="AK16" s="21" t="s">
        <v>46</v>
      </c>
      <c r="AL16" s="1">
        <v>0.24563607177848756</v>
      </c>
      <c r="AM16" t="s">
        <v>10</v>
      </c>
      <c r="AN16" s="1">
        <v>4.8228803642665338E-2</v>
      </c>
      <c r="AO16" s="1">
        <v>3.5218056049224344E-7</v>
      </c>
      <c r="AP16" s="1">
        <v>0.58079121822135604</v>
      </c>
      <c r="AQ16" t="s">
        <v>10</v>
      </c>
      <c r="AR16" s="1">
        <v>3.5349519836548417E-2</v>
      </c>
      <c r="AS16" s="1">
        <v>0</v>
      </c>
    </row>
    <row r="17" spans="2:45" x14ac:dyDescent="0.35">
      <c r="B17" t="s">
        <v>23</v>
      </c>
      <c r="C17" s="21"/>
      <c r="D17" s="1">
        <v>0.47309927927334566</v>
      </c>
      <c r="E17" t="s">
        <v>10</v>
      </c>
      <c r="F17" s="1">
        <v>8.1665554423622805E-2</v>
      </c>
      <c r="G17" s="1">
        <v>6.9086054654832196E-9</v>
      </c>
      <c r="Q17" t="s">
        <v>23</v>
      </c>
      <c r="R17" s="21" t="s">
        <v>46</v>
      </c>
      <c r="S17" s="1">
        <v>0.17592447521417259</v>
      </c>
      <c r="T17" t="s">
        <v>10</v>
      </c>
      <c r="U17" s="1">
        <v>4.0224639580277485E-2</v>
      </c>
      <c r="V17" s="1">
        <v>1.2224219196665942E-5</v>
      </c>
      <c r="W17" s="1">
        <v>0.10538975717610959</v>
      </c>
      <c r="X17" t="s">
        <v>12</v>
      </c>
      <c r="Y17" s="1">
        <v>0.24774255675503329</v>
      </c>
      <c r="Z17" s="1">
        <v>0.67054488970341719</v>
      </c>
      <c r="AJ17" t="s">
        <v>23</v>
      </c>
      <c r="AK17" s="21" t="s">
        <v>46</v>
      </c>
      <c r="AL17" s="1">
        <v>0.25090117035749127</v>
      </c>
      <c r="AM17" t="s">
        <v>10</v>
      </c>
      <c r="AN17" s="1">
        <v>4.7678282616691235E-2</v>
      </c>
      <c r="AO17" s="1">
        <v>1.4220362021255539E-7</v>
      </c>
      <c r="AP17" s="1">
        <v>0.49253925473643456</v>
      </c>
      <c r="AQ17" t="s">
        <v>10</v>
      </c>
      <c r="AR17" s="1">
        <v>4.0465729508406829E-2</v>
      </c>
      <c r="AS17" s="1">
        <v>0</v>
      </c>
    </row>
    <row r="18" spans="2:45" x14ac:dyDescent="0.35">
      <c r="B18" t="s">
        <v>24</v>
      </c>
      <c r="C18" s="21"/>
      <c r="D18" s="1">
        <v>-5.7538676002269029E-2</v>
      </c>
      <c r="E18" t="s">
        <v>12</v>
      </c>
      <c r="F18" s="1">
        <v>7.6217065930028527E-2</v>
      </c>
      <c r="G18" s="1">
        <v>0.45028998896255112</v>
      </c>
      <c r="Q18" t="s">
        <v>24</v>
      </c>
      <c r="R18" s="21" t="s">
        <v>46</v>
      </c>
      <c r="S18" s="1">
        <v>6.8757633760235096E-2</v>
      </c>
      <c r="T18" t="s">
        <v>17</v>
      </c>
      <c r="U18" s="1">
        <v>3.8551594050566282E-2</v>
      </c>
      <c r="V18" s="1">
        <v>7.450129561686758E-2</v>
      </c>
      <c r="W18" s="1">
        <v>2.9509523495385406E-2</v>
      </c>
      <c r="X18" t="s">
        <v>12</v>
      </c>
      <c r="Y18" s="1">
        <v>9.1047439957536974E-2</v>
      </c>
      <c r="Z18" s="1">
        <v>0.74585361110313952</v>
      </c>
      <c r="AJ18" t="s">
        <v>24</v>
      </c>
      <c r="AK18" s="21" t="s">
        <v>46</v>
      </c>
      <c r="AL18" s="1">
        <v>3.3189057263049632E-2</v>
      </c>
      <c r="AM18" t="s">
        <v>12</v>
      </c>
      <c r="AN18" s="1">
        <v>4.6620138458410162E-2</v>
      </c>
      <c r="AO18" s="1">
        <v>0.4765243018930394</v>
      </c>
      <c r="AP18" s="1">
        <v>0.59181447237848805</v>
      </c>
      <c r="AQ18" t="s">
        <v>10</v>
      </c>
      <c r="AR18" s="1">
        <v>4.6511798315804265E-2</v>
      </c>
      <c r="AS18" s="1">
        <v>0</v>
      </c>
    </row>
    <row r="19" spans="2:45" x14ac:dyDescent="0.35">
      <c r="B19" t="s">
        <v>25</v>
      </c>
      <c r="C19" s="21"/>
      <c r="D19" s="1">
        <v>9.126342567613778E-2</v>
      </c>
      <c r="E19" t="s">
        <v>12</v>
      </c>
      <c r="F19" s="1">
        <v>7.7524698860181707E-2</v>
      </c>
      <c r="G19" s="1">
        <v>0.23910873900481144</v>
      </c>
      <c r="Q19" t="s">
        <v>25</v>
      </c>
      <c r="R19" s="21" t="s">
        <v>46</v>
      </c>
      <c r="S19" s="1">
        <v>0.14860723197300174</v>
      </c>
      <c r="T19" t="s">
        <v>10</v>
      </c>
      <c r="U19" s="1">
        <v>3.9952504646570255E-2</v>
      </c>
      <c r="V19" s="1">
        <v>1.9954059736404517E-4</v>
      </c>
      <c r="W19" s="1">
        <v>0.18712015240436669</v>
      </c>
      <c r="X19" t="s">
        <v>12</v>
      </c>
      <c r="Y19" s="1">
        <v>0.11590462576361719</v>
      </c>
      <c r="Z19" s="1">
        <v>0.10643372616664237</v>
      </c>
      <c r="AJ19" t="s">
        <v>25</v>
      </c>
      <c r="AK19" s="21" t="s">
        <v>46</v>
      </c>
      <c r="AL19" s="1">
        <v>0.17070986368596058</v>
      </c>
      <c r="AM19" t="s">
        <v>10</v>
      </c>
      <c r="AN19" s="1">
        <v>4.9594841815115774E-2</v>
      </c>
      <c r="AO19" s="1">
        <v>5.7724011744997306E-4</v>
      </c>
      <c r="AP19" s="1">
        <v>0.70539810779840284</v>
      </c>
      <c r="AQ19" t="s">
        <v>10</v>
      </c>
      <c r="AR19" s="1">
        <v>4.7559625613206272E-2</v>
      </c>
      <c r="AS19" s="1">
        <v>0</v>
      </c>
    </row>
    <row r="20" spans="2:45" x14ac:dyDescent="0.35">
      <c r="B20" t="s">
        <v>90</v>
      </c>
      <c r="C20" s="21"/>
      <c r="D20" s="1">
        <v>0.19546176564357257</v>
      </c>
      <c r="E20" t="s">
        <v>10</v>
      </c>
      <c r="F20" s="1">
        <v>1.8796898758473488E-2</v>
      </c>
      <c r="G20" s="1">
        <v>0</v>
      </c>
      <c r="Q20" t="s">
        <v>90</v>
      </c>
      <c r="R20" s="21" t="s">
        <v>85</v>
      </c>
      <c r="S20" s="1">
        <v>-1.803436119714141E-2</v>
      </c>
      <c r="T20" t="s">
        <v>12</v>
      </c>
      <c r="U20" s="1">
        <v>7.6111039255700091E-2</v>
      </c>
      <c r="V20" s="1">
        <v>0.81269710429719466</v>
      </c>
      <c r="W20" s="1">
        <v>0.8023483626564476</v>
      </c>
      <c r="X20" t="s">
        <v>10</v>
      </c>
      <c r="Y20" s="1">
        <v>8.3959713212325149E-2</v>
      </c>
      <c r="Z20" s="1">
        <v>0</v>
      </c>
      <c r="AJ20" t="s">
        <v>90</v>
      </c>
      <c r="AK20" s="21" t="s">
        <v>85</v>
      </c>
      <c r="AL20" s="1">
        <v>0.48662608556045939</v>
      </c>
      <c r="AM20" t="s">
        <v>10</v>
      </c>
      <c r="AN20" s="1">
        <v>0.10869206085218582</v>
      </c>
      <c r="AO20" s="1">
        <v>7.5661010578986776E-6</v>
      </c>
      <c r="AP20" s="1">
        <v>1.7071379735292496</v>
      </c>
      <c r="AQ20" t="s">
        <v>10</v>
      </c>
      <c r="AR20" s="1">
        <v>0.13253104422114159</v>
      </c>
      <c r="AS20" s="1">
        <v>0</v>
      </c>
    </row>
    <row r="21" spans="2:45" x14ac:dyDescent="0.35">
      <c r="C21" s="21"/>
      <c r="D21" s="1" t="s">
        <v>51</v>
      </c>
      <c r="F21" s="1"/>
      <c r="G21" s="1"/>
      <c r="R21" s="21"/>
      <c r="S21" s="1" t="s">
        <v>51</v>
      </c>
      <c r="U21" s="1"/>
      <c r="V21" s="1"/>
      <c r="W21" s="1"/>
      <c r="Y21" s="1"/>
      <c r="Z21" s="1"/>
      <c r="AK21" s="21"/>
      <c r="AL21" s="1" t="s">
        <v>51</v>
      </c>
      <c r="AN21" s="1"/>
      <c r="AO21" s="1"/>
      <c r="AP21" s="1"/>
      <c r="AR21" s="1"/>
      <c r="AS21" s="1"/>
    </row>
    <row r="22" spans="2:45" x14ac:dyDescent="0.35">
      <c r="B22" s="2" t="s">
        <v>3</v>
      </c>
      <c r="C22" s="21"/>
      <c r="D22" s="48" t="s">
        <v>5</v>
      </c>
      <c r="E22" s="21" t="s">
        <v>6</v>
      </c>
      <c r="F22" s="48" t="s">
        <v>7</v>
      </c>
      <c r="G22" s="48" t="s">
        <v>8</v>
      </c>
      <c r="Q22" s="2" t="s">
        <v>3</v>
      </c>
      <c r="R22" s="21"/>
      <c r="S22" s="48" t="s">
        <v>5</v>
      </c>
      <c r="T22" s="21" t="s">
        <v>6</v>
      </c>
      <c r="U22" s="48" t="s">
        <v>7</v>
      </c>
      <c r="V22" s="48" t="s">
        <v>8</v>
      </c>
      <c r="W22" s="48"/>
      <c r="X22" s="21"/>
      <c r="Y22" s="48"/>
      <c r="Z22" s="48"/>
      <c r="AJ22" s="2" t="s">
        <v>3</v>
      </c>
      <c r="AK22" s="21"/>
      <c r="AL22" s="48" t="s">
        <v>5</v>
      </c>
      <c r="AM22" s="21" t="s">
        <v>6</v>
      </c>
      <c r="AN22" s="48" t="s">
        <v>7</v>
      </c>
      <c r="AO22" s="48" t="s">
        <v>8</v>
      </c>
      <c r="AP22" s="48"/>
      <c r="AQ22" s="21"/>
      <c r="AR22" s="48"/>
      <c r="AS22" s="48"/>
    </row>
    <row r="23" spans="2:45" x14ac:dyDescent="0.35">
      <c r="B23" t="s">
        <v>114</v>
      </c>
      <c r="C23" s="21"/>
      <c r="D23" s="1">
        <v>0.78722221829754058</v>
      </c>
      <c r="E23" t="s">
        <v>10</v>
      </c>
      <c r="F23" s="1">
        <v>9.5363986128692582E-2</v>
      </c>
      <c r="G23" s="1">
        <v>2.2204460492503131E-16</v>
      </c>
      <c r="Q23" t="s">
        <v>114</v>
      </c>
      <c r="R23" s="21"/>
      <c r="S23" s="1">
        <v>0.36063501920075924</v>
      </c>
      <c r="T23" t="s">
        <v>10</v>
      </c>
      <c r="U23" s="1">
        <v>9.3812322377169619E-2</v>
      </c>
      <c r="V23" s="1">
        <v>1.2093745941177403E-4</v>
      </c>
      <c r="W23" s="1"/>
      <c r="Y23" s="1"/>
      <c r="Z23" s="1"/>
      <c r="AJ23" t="s">
        <v>114</v>
      </c>
      <c r="AK23" s="21"/>
      <c r="AL23" s="1">
        <v>0.65027562534850059</v>
      </c>
      <c r="AM23" t="s">
        <v>10</v>
      </c>
      <c r="AN23" s="1">
        <v>0.1288032565265137</v>
      </c>
      <c r="AO23" s="1">
        <v>4.4506845142677776E-7</v>
      </c>
      <c r="AP23" s="1"/>
      <c r="AR23" s="1"/>
      <c r="AS23" s="1"/>
    </row>
    <row r="24" spans="2:45" x14ac:dyDescent="0.35">
      <c r="B24" t="s">
        <v>115</v>
      </c>
      <c r="C24" s="21"/>
      <c r="D24" s="1">
        <v>0.52858353019431992</v>
      </c>
      <c r="E24" t="s">
        <v>10</v>
      </c>
      <c r="F24" s="1">
        <v>8.3118375371965134E-2</v>
      </c>
      <c r="G24" s="1">
        <v>2.0253487775789836E-10</v>
      </c>
      <c r="Q24" t="s">
        <v>115</v>
      </c>
      <c r="R24" s="21"/>
      <c r="S24" s="1">
        <v>-2.6453986338347397E-2</v>
      </c>
      <c r="T24" t="s">
        <v>12</v>
      </c>
      <c r="U24" s="1">
        <v>9.3225196875883903E-2</v>
      </c>
      <c r="V24" s="1">
        <v>0.77659098519687353</v>
      </c>
      <c r="W24" s="1"/>
      <c r="Y24" s="1"/>
      <c r="Z24" s="1"/>
      <c r="AJ24" t="s">
        <v>115</v>
      </c>
      <c r="AK24" s="21"/>
      <c r="AL24" s="1">
        <v>8.6679720571768801E-2</v>
      </c>
      <c r="AM24" t="s">
        <v>12</v>
      </c>
      <c r="AN24" s="1">
        <v>0.12476056081376381</v>
      </c>
      <c r="AO24" s="1">
        <v>0.48720032719324768</v>
      </c>
      <c r="AP24" s="1"/>
      <c r="AR24" s="1"/>
      <c r="AS24" s="1"/>
    </row>
    <row r="25" spans="2:45" x14ac:dyDescent="0.35">
      <c r="C25" s="21"/>
      <c r="D25" s="1"/>
      <c r="F25" s="1"/>
      <c r="G25" s="1"/>
      <c r="R25" s="21"/>
      <c r="S25" s="1"/>
      <c r="U25" s="1"/>
      <c r="V25" s="1"/>
      <c r="W25" s="1"/>
      <c r="Y25" s="1"/>
      <c r="Z25" s="1"/>
      <c r="AK25" s="21"/>
      <c r="AL25" s="1"/>
      <c r="AN25" s="1"/>
      <c r="AO25" s="1"/>
      <c r="AP25" s="1"/>
      <c r="AR25" s="1"/>
      <c r="AS25" s="1"/>
    </row>
    <row r="26" spans="2:45" x14ac:dyDescent="0.35">
      <c r="B26" t="s">
        <v>26</v>
      </c>
      <c r="C26" s="6"/>
      <c r="D26" s="1"/>
      <c r="F26" s="1"/>
      <c r="G26" s="1"/>
      <c r="Q26" t="s">
        <v>26</v>
      </c>
      <c r="R26" s="6"/>
      <c r="S26" s="1"/>
      <c r="U26" s="1"/>
      <c r="V26" s="1"/>
      <c r="W26" s="1"/>
      <c r="Y26" s="1"/>
      <c r="Z26" s="1"/>
      <c r="AJ26" t="s">
        <v>26</v>
      </c>
      <c r="AK26" s="6"/>
      <c r="AL26" s="1"/>
      <c r="AN26" s="1"/>
      <c r="AO26" s="1"/>
      <c r="AP26" s="1"/>
      <c r="AR26" s="1"/>
      <c r="AS26" s="1"/>
    </row>
    <row r="27" spans="2:45" x14ac:dyDescent="0.35">
      <c r="B27" t="s">
        <v>27</v>
      </c>
      <c r="C27" s="58">
        <v>-9775.4975002457159</v>
      </c>
      <c r="D27" s="59"/>
      <c r="F27" s="1"/>
      <c r="G27" s="1"/>
      <c r="Q27" t="s">
        <v>27</v>
      </c>
      <c r="R27" s="58">
        <v>-7687.2818040263628</v>
      </c>
      <c r="S27" s="59"/>
      <c r="U27" s="1"/>
      <c r="V27" s="1"/>
      <c r="W27" s="1"/>
      <c r="Y27" s="1"/>
      <c r="Z27" s="1"/>
      <c r="AJ27" t="s">
        <v>27</v>
      </c>
      <c r="AK27" s="58">
        <v>-7359.68049824638</v>
      </c>
      <c r="AL27" s="59"/>
      <c r="AN27" s="1"/>
      <c r="AO27" s="1"/>
      <c r="AP27" s="1"/>
      <c r="AR27" s="1"/>
      <c r="AS27" s="1"/>
    </row>
    <row r="28" spans="2:45" x14ac:dyDescent="0.35">
      <c r="B28" t="s">
        <v>28</v>
      </c>
      <c r="C28" s="58">
        <v>-10141.252193434197</v>
      </c>
      <c r="D28" s="59"/>
      <c r="F28" s="1"/>
      <c r="G28" s="1"/>
      <c r="Q28" t="s">
        <v>28</v>
      </c>
      <c r="R28" s="58">
        <v>-10141.252193434197</v>
      </c>
      <c r="S28" s="59"/>
      <c r="U28" s="1"/>
      <c r="V28" s="1"/>
      <c r="W28" s="1"/>
      <c r="Y28" s="1"/>
      <c r="Z28" s="1"/>
      <c r="AJ28" t="s">
        <v>28</v>
      </c>
      <c r="AK28" s="58">
        <v>-10141.252193434197</v>
      </c>
      <c r="AL28" s="59"/>
      <c r="AN28" s="1"/>
      <c r="AO28" s="1"/>
      <c r="AP28" s="1"/>
      <c r="AR28" s="1"/>
      <c r="AS28" s="1"/>
    </row>
    <row r="29" spans="2:45" x14ac:dyDescent="0.35">
      <c r="B29" t="s">
        <v>29</v>
      </c>
      <c r="C29" s="60">
        <v>3.6066028751881696E-2</v>
      </c>
      <c r="D29" s="61"/>
      <c r="F29" s="1"/>
      <c r="G29" s="1"/>
      <c r="Q29" t="s">
        <v>29</v>
      </c>
      <c r="R29" s="60">
        <v>0.24197903203675586</v>
      </c>
      <c r="S29" s="61"/>
      <c r="U29" s="1"/>
      <c r="V29" s="1"/>
      <c r="W29" s="1"/>
      <c r="Y29" s="1"/>
      <c r="Z29" s="1"/>
      <c r="AJ29" t="s">
        <v>29</v>
      </c>
      <c r="AK29" s="60">
        <v>0.27428286390399637</v>
      </c>
      <c r="AL29" s="61"/>
      <c r="AN29" s="1"/>
      <c r="AO29" s="1"/>
      <c r="AP29" s="1"/>
      <c r="AR29" s="1"/>
      <c r="AS29" s="1"/>
    </row>
    <row r="30" spans="2:45" x14ac:dyDescent="0.35">
      <c r="B30" t="s">
        <v>30</v>
      </c>
      <c r="C30" s="60">
        <v>0.36663095886326497</v>
      </c>
      <c r="D30" s="61"/>
      <c r="F30" s="1"/>
      <c r="G30" s="1"/>
      <c r="Q30" t="s">
        <v>30</v>
      </c>
      <c r="R30" s="60">
        <v>0.46309120614554339</v>
      </c>
      <c r="S30" s="61"/>
      <c r="U30" s="1"/>
      <c r="V30" s="1"/>
      <c r="W30" s="1"/>
      <c r="Y30" s="1"/>
      <c r="Z30" s="1"/>
      <c r="AJ30" t="s">
        <v>30</v>
      </c>
      <c r="AK30" s="60">
        <v>0.4799042352450158</v>
      </c>
      <c r="AL30" s="61"/>
      <c r="AN30" s="1"/>
      <c r="AO30" s="1"/>
      <c r="AP30" s="1"/>
      <c r="AR30" s="1"/>
      <c r="AS30" s="1"/>
    </row>
    <row r="31" spans="2:45" x14ac:dyDescent="0.35">
      <c r="B31" t="s">
        <v>106</v>
      </c>
      <c r="C31" s="60">
        <v>2.0650564108489489</v>
      </c>
      <c r="D31" s="61"/>
      <c r="F31" s="1"/>
      <c r="G31" s="1"/>
      <c r="Q31" t="s">
        <v>106</v>
      </c>
      <c r="R31" s="60">
        <v>1.6278536069224721</v>
      </c>
      <c r="S31" s="61"/>
      <c r="U31" s="1"/>
      <c r="V31" s="1"/>
      <c r="W31" s="1"/>
      <c r="Y31" s="1"/>
      <c r="Z31" s="1"/>
      <c r="AJ31" t="s">
        <v>106</v>
      </c>
      <c r="AK31" s="60">
        <v>1.5809111130844327</v>
      </c>
      <c r="AL31" s="61"/>
      <c r="AN31" s="1"/>
      <c r="AO31" s="1"/>
      <c r="AP31" s="1"/>
      <c r="AR31" s="1"/>
      <c r="AS31" s="1"/>
    </row>
    <row r="32" spans="2:45" x14ac:dyDescent="0.35">
      <c r="B32" t="s">
        <v>107</v>
      </c>
      <c r="C32" s="60">
        <v>2.0778859284156033</v>
      </c>
      <c r="D32" s="61"/>
      <c r="F32" s="1"/>
      <c r="G32" s="1"/>
      <c r="Q32" t="s">
        <v>107</v>
      </c>
      <c r="R32" s="60">
        <v>1.6520032870479391</v>
      </c>
      <c r="S32" s="61"/>
      <c r="U32" s="1"/>
      <c r="V32" s="1"/>
      <c r="W32" s="1"/>
      <c r="Y32" s="1"/>
      <c r="Z32" s="1"/>
      <c r="AJ32" t="s">
        <v>107</v>
      </c>
      <c r="AK32" s="60">
        <v>1.6843019311215885</v>
      </c>
      <c r="AL32" s="61"/>
      <c r="AN32" s="1"/>
      <c r="AO32" s="1"/>
      <c r="AP32" s="1"/>
      <c r="AR32" s="1"/>
      <c r="AS32" s="1"/>
    </row>
    <row r="33" spans="1:53" x14ac:dyDescent="0.35">
      <c r="B33" s="25" t="s">
        <v>33</v>
      </c>
      <c r="C33" s="56">
        <v>9484</v>
      </c>
      <c r="D33" s="57"/>
      <c r="F33" s="1"/>
      <c r="G33" s="1"/>
      <c r="Q33" s="25" t="s">
        <v>33</v>
      </c>
      <c r="R33" s="56">
        <v>9484</v>
      </c>
      <c r="S33" s="57"/>
      <c r="U33" s="1"/>
      <c r="V33" s="1"/>
      <c r="W33" s="1"/>
      <c r="Y33" s="1"/>
      <c r="Z33" s="1"/>
      <c r="AJ33" s="25" t="s">
        <v>33</v>
      </c>
      <c r="AK33" s="56">
        <v>9484</v>
      </c>
      <c r="AL33" s="57"/>
      <c r="AN33" s="1"/>
      <c r="AO33" s="1"/>
      <c r="AP33" s="1"/>
      <c r="AR33" s="1"/>
      <c r="AS33" s="1"/>
    </row>
    <row r="34" spans="1:53" x14ac:dyDescent="0.35">
      <c r="B34" s="25" t="s">
        <v>34</v>
      </c>
      <c r="C34" s="56">
        <v>1608</v>
      </c>
      <c r="D34" s="57"/>
      <c r="F34" s="1"/>
      <c r="G34" s="1"/>
      <c r="Q34" s="25" t="s">
        <v>34</v>
      </c>
      <c r="R34" s="56">
        <v>1608</v>
      </c>
      <c r="S34" s="57"/>
      <c r="U34" s="1"/>
      <c r="V34" s="1"/>
      <c r="W34" s="1"/>
      <c r="Y34" s="1"/>
      <c r="Z34" s="1"/>
      <c r="AJ34" s="25" t="s">
        <v>34</v>
      </c>
      <c r="AK34" s="56">
        <v>1608</v>
      </c>
      <c r="AL34" s="57"/>
      <c r="AN34" s="1"/>
      <c r="AO34" s="1"/>
      <c r="AP34" s="1"/>
      <c r="AR34" s="1"/>
      <c r="AS34" s="1"/>
    </row>
    <row r="35" spans="1:53" x14ac:dyDescent="0.35">
      <c r="B35" s="25" t="s">
        <v>35</v>
      </c>
      <c r="C35" s="56">
        <v>17</v>
      </c>
      <c r="D35" s="57"/>
      <c r="F35" s="1"/>
      <c r="G35" s="1"/>
      <c r="Q35" s="25" t="s">
        <v>35</v>
      </c>
      <c r="R35" s="56">
        <v>32</v>
      </c>
      <c r="S35" s="57"/>
      <c r="U35" s="1"/>
      <c r="V35" s="1"/>
      <c r="W35" s="1"/>
      <c r="Y35" s="1"/>
      <c r="Z35" s="1"/>
      <c r="AJ35" s="25" t="s">
        <v>35</v>
      </c>
      <c r="AK35" s="56">
        <v>137</v>
      </c>
      <c r="AL35" s="57"/>
      <c r="AN35" s="1"/>
      <c r="AO35" s="1"/>
      <c r="AP35" s="1"/>
      <c r="AR35" s="1"/>
      <c r="AS35" s="1"/>
    </row>
    <row r="36" spans="1:53" x14ac:dyDescent="0.35">
      <c r="B36" t="s">
        <v>84</v>
      </c>
      <c r="C36" s="6"/>
      <c r="D36" s="1"/>
      <c r="F36" s="1"/>
      <c r="G36" s="1"/>
      <c r="R36" s="6"/>
      <c r="S36" s="1"/>
      <c r="U36" s="1"/>
      <c r="V36" s="1"/>
      <c r="W36" s="1"/>
      <c r="Y36" s="1"/>
      <c r="Z36" s="1"/>
      <c r="AK36" s="6"/>
      <c r="AL36" s="1"/>
      <c r="AN36" s="1"/>
      <c r="AO36" s="1"/>
      <c r="AP36" s="1"/>
      <c r="AR36" s="1"/>
      <c r="AS36" s="1"/>
    </row>
    <row r="37" spans="1:53" x14ac:dyDescent="0.35">
      <c r="B37" t="s">
        <v>36</v>
      </c>
      <c r="C37" s="2" t="s">
        <v>37</v>
      </c>
      <c r="D37" s="1"/>
      <c r="F37" s="1"/>
      <c r="G37" s="1"/>
      <c r="Q37" t="s">
        <v>36</v>
      </c>
      <c r="R37" s="2" t="s">
        <v>86</v>
      </c>
      <c r="S37" s="1"/>
      <c r="U37" s="1"/>
      <c r="V37" s="1"/>
      <c r="W37" s="1"/>
      <c r="Y37" s="1"/>
      <c r="Z37" s="1"/>
      <c r="AJ37" t="s">
        <v>36</v>
      </c>
      <c r="AK37" s="2" t="s">
        <v>86</v>
      </c>
      <c r="AL37" s="1"/>
      <c r="AN37" s="1"/>
      <c r="AO37" s="1"/>
      <c r="AP37" s="1"/>
      <c r="AR37" s="1"/>
      <c r="AS37" s="1"/>
    </row>
    <row r="38" spans="1:53" x14ac:dyDescent="0.35">
      <c r="B38" t="s">
        <v>38</v>
      </c>
      <c r="C38" s="2" t="s">
        <v>39</v>
      </c>
      <c r="D38" s="1"/>
      <c r="F38" s="1"/>
      <c r="G38" s="1"/>
      <c r="Q38" t="s">
        <v>48</v>
      </c>
      <c r="R38" s="2" t="s">
        <v>49</v>
      </c>
      <c r="S38" s="1"/>
      <c r="U38" s="1"/>
      <c r="V38" s="1"/>
      <c r="W38" s="1"/>
      <c r="Y38" s="1"/>
      <c r="Z38" s="1"/>
      <c r="AJ38" t="s">
        <v>48</v>
      </c>
      <c r="AK38" s="2" t="s">
        <v>49</v>
      </c>
      <c r="AL38" s="1"/>
      <c r="AN38" s="1"/>
      <c r="AO38" s="1"/>
      <c r="AP38" s="1"/>
      <c r="AR38" s="1"/>
      <c r="AS38" s="1"/>
    </row>
    <row r="39" spans="1:53" x14ac:dyDescent="0.35">
      <c r="B39" t="s">
        <v>40</v>
      </c>
      <c r="C39" s="2" t="s">
        <v>41</v>
      </c>
      <c r="D39" s="1"/>
      <c r="F39" s="1"/>
      <c r="G39" s="1"/>
      <c r="Q39" t="s">
        <v>38</v>
      </c>
      <c r="R39" s="2" t="s">
        <v>39</v>
      </c>
      <c r="S39" s="1"/>
      <c r="U39" s="1"/>
      <c r="V39" s="1"/>
      <c r="W39" s="1"/>
      <c r="Y39" s="1"/>
      <c r="Z39" s="1"/>
      <c r="AJ39" t="s">
        <v>38</v>
      </c>
      <c r="AK39" s="2" t="s">
        <v>39</v>
      </c>
      <c r="AL39" s="1"/>
      <c r="AN39" s="1"/>
      <c r="AO39" s="1"/>
      <c r="AP39" s="1"/>
      <c r="AR39" s="1"/>
      <c r="AS39" s="1"/>
    </row>
    <row r="40" spans="1:53" x14ac:dyDescent="0.35">
      <c r="B40" t="s">
        <v>42</v>
      </c>
      <c r="C40" s="2" t="s">
        <v>43</v>
      </c>
      <c r="D40" s="1"/>
      <c r="F40" s="1"/>
      <c r="G40" s="1"/>
      <c r="Q40" t="s">
        <v>40</v>
      </c>
      <c r="R40" s="2" t="s">
        <v>41</v>
      </c>
      <c r="S40" s="1"/>
      <c r="U40" s="1"/>
      <c r="V40" s="1"/>
      <c r="W40" s="1"/>
      <c r="Y40" s="1"/>
      <c r="Z40" s="1"/>
      <c r="AJ40" t="s">
        <v>40</v>
      </c>
      <c r="AK40" s="2" t="s">
        <v>41</v>
      </c>
      <c r="AL40" s="1"/>
      <c r="AN40" s="1"/>
      <c r="AO40" s="1"/>
      <c r="AP40" s="1"/>
      <c r="AR40" s="1"/>
      <c r="AS40" s="1"/>
    </row>
    <row r="41" spans="1:53" x14ac:dyDescent="0.35">
      <c r="Q41" t="s">
        <v>42</v>
      </c>
      <c r="R41" s="2" t="s">
        <v>43</v>
      </c>
      <c r="S41" s="1"/>
      <c r="U41" s="1"/>
      <c r="V41" s="1"/>
      <c r="W41" s="1"/>
      <c r="Y41" s="1"/>
      <c r="Z41" s="1"/>
      <c r="AJ41" t="s">
        <v>42</v>
      </c>
      <c r="AK41" s="2" t="s">
        <v>43</v>
      </c>
      <c r="AL41" s="1"/>
      <c r="AN41" s="1"/>
      <c r="AO41" s="1"/>
      <c r="AP41" s="1"/>
      <c r="AR41" s="1"/>
      <c r="AS41" s="1"/>
    </row>
    <row r="42" spans="1:53" x14ac:dyDescent="0.35">
      <c r="R42" s="2"/>
      <c r="S42" s="1"/>
      <c r="U42" s="1"/>
      <c r="V42" s="1"/>
      <c r="W42" s="1"/>
      <c r="Y42" s="1"/>
      <c r="Z42" s="1"/>
      <c r="AK42" s="2"/>
      <c r="AL42" s="1"/>
      <c r="AN42" s="1"/>
      <c r="AO42" s="1"/>
      <c r="AP42" s="1"/>
      <c r="AR42" s="1"/>
      <c r="AS42" s="1"/>
    </row>
    <row r="43" spans="1:53" x14ac:dyDescent="0.35">
      <c r="R43" s="2"/>
      <c r="S43" s="1"/>
      <c r="U43" s="1"/>
      <c r="V43" s="1"/>
      <c r="W43" s="1"/>
      <c r="Y43" s="1"/>
      <c r="Z43" s="1"/>
      <c r="AK43" s="2"/>
      <c r="AL43" s="1"/>
      <c r="AN43" s="1"/>
      <c r="AO43" s="1"/>
      <c r="AP43" s="1"/>
      <c r="AR43" s="1"/>
      <c r="AS43" s="1"/>
    </row>
    <row r="44" spans="1:53" x14ac:dyDescent="0.35">
      <c r="A44" s="10" t="s">
        <v>116</v>
      </c>
    </row>
    <row r="45" spans="1:53" x14ac:dyDescent="0.35">
      <c r="B45" t="s">
        <v>0</v>
      </c>
      <c r="C45" t="s">
        <v>89</v>
      </c>
      <c r="D45" s="1"/>
      <c r="F45" s="1"/>
      <c r="G45" s="1"/>
      <c r="H45" s="1" t="s">
        <v>84</v>
      </c>
      <c r="J45" s="1"/>
      <c r="K45" s="1"/>
      <c r="L45" s="1"/>
      <c r="N45" s="1"/>
      <c r="O45" s="1"/>
      <c r="Q45" t="s">
        <v>44</v>
      </c>
      <c r="R45" t="s">
        <v>89</v>
      </c>
      <c r="S45" s="1"/>
      <c r="U45" s="1"/>
      <c r="V45" s="1"/>
      <c r="W45" s="1" t="s">
        <v>84</v>
      </c>
      <c r="Y45" s="1"/>
      <c r="Z45" s="1"/>
      <c r="AA45" s="1"/>
      <c r="AC45" s="1"/>
      <c r="AD45" s="1"/>
      <c r="AE45" s="1"/>
      <c r="AG45" s="1"/>
      <c r="AH45" s="1"/>
      <c r="AJ45" t="s">
        <v>50</v>
      </c>
      <c r="AK45" t="s">
        <v>89</v>
      </c>
      <c r="AL45" s="1"/>
      <c r="AN45" s="1"/>
      <c r="AO45" s="1"/>
      <c r="AP45" s="1" t="s">
        <v>84</v>
      </c>
      <c r="AR45" s="1"/>
      <c r="AS45" s="1"/>
      <c r="AT45" s="1"/>
      <c r="AV45" s="1"/>
      <c r="AW45" s="1"/>
      <c r="AX45" s="1"/>
      <c r="AZ45" s="1"/>
      <c r="BA45" s="1"/>
    </row>
    <row r="46" spans="1:53" x14ac:dyDescent="0.35">
      <c r="C46" s="21"/>
      <c r="D46" s="1"/>
      <c r="F46" s="1"/>
      <c r="G46" s="1"/>
      <c r="H46" s="1" t="s">
        <v>91</v>
      </c>
      <c r="J46" s="1"/>
      <c r="K46" s="1"/>
      <c r="L46" s="1"/>
      <c r="N46" s="1"/>
      <c r="O46" s="1"/>
      <c r="R46" s="21"/>
      <c r="S46" s="1"/>
      <c r="U46" s="1"/>
      <c r="V46" s="1"/>
      <c r="W46" s="1"/>
      <c r="Y46" s="1"/>
      <c r="Z46" s="1"/>
      <c r="AA46" s="1" t="s">
        <v>92</v>
      </c>
      <c r="AC46" s="1"/>
      <c r="AD46" s="1"/>
      <c r="AE46" s="1"/>
      <c r="AG46" s="1"/>
      <c r="AH46" s="1"/>
      <c r="AK46" s="21"/>
      <c r="AL46" s="1"/>
      <c r="AN46" s="1"/>
      <c r="AO46" s="1"/>
      <c r="AP46" s="1"/>
      <c r="AR46" s="1"/>
      <c r="AS46" s="1"/>
      <c r="AT46" s="1" t="s">
        <v>92</v>
      </c>
      <c r="AV46" s="1"/>
      <c r="AW46" s="1"/>
      <c r="AX46" s="1"/>
      <c r="AZ46" s="1"/>
      <c r="BA46" s="1"/>
    </row>
    <row r="47" spans="1:53" x14ac:dyDescent="0.35">
      <c r="C47" s="21"/>
      <c r="D47" s="1"/>
      <c r="F47" s="1"/>
      <c r="G47" s="1"/>
      <c r="H47" s="1" t="s">
        <v>114</v>
      </c>
      <c r="J47" s="1"/>
      <c r="K47" s="1"/>
      <c r="L47" s="1" t="s">
        <v>115</v>
      </c>
      <c r="N47" s="1"/>
      <c r="O47" s="1"/>
      <c r="R47" s="21"/>
      <c r="S47" s="1" t="s">
        <v>2</v>
      </c>
      <c r="U47" s="1"/>
      <c r="V47" s="1"/>
      <c r="W47" s="1" t="s">
        <v>45</v>
      </c>
      <c r="Y47" s="1"/>
      <c r="Z47" s="1"/>
      <c r="AA47" s="1" t="s">
        <v>114</v>
      </c>
      <c r="AC47" s="1"/>
      <c r="AD47" s="1"/>
      <c r="AE47" s="1" t="s">
        <v>115</v>
      </c>
      <c r="AG47" s="1"/>
      <c r="AH47" s="1"/>
      <c r="AK47" s="21"/>
      <c r="AL47" s="1" t="s">
        <v>2</v>
      </c>
      <c r="AN47" s="1"/>
      <c r="AO47" s="1"/>
      <c r="AP47" s="1" t="s">
        <v>45</v>
      </c>
      <c r="AR47" s="1"/>
      <c r="AS47" s="1"/>
      <c r="AT47" s="1" t="s">
        <v>114</v>
      </c>
      <c r="AV47" s="1"/>
      <c r="AW47" s="1"/>
      <c r="AX47" s="1" t="s">
        <v>115</v>
      </c>
      <c r="AZ47" s="1"/>
      <c r="BA47" s="1"/>
    </row>
    <row r="48" spans="1:53" x14ac:dyDescent="0.35">
      <c r="B48" s="2" t="s">
        <v>3</v>
      </c>
      <c r="C48" s="21"/>
      <c r="D48" s="48" t="s">
        <v>5</v>
      </c>
      <c r="E48" s="21" t="s">
        <v>6</v>
      </c>
      <c r="F48" s="48" t="s">
        <v>7</v>
      </c>
      <c r="G48" s="48" t="s">
        <v>8</v>
      </c>
      <c r="H48" s="48" t="s">
        <v>5</v>
      </c>
      <c r="I48" s="21" t="s">
        <v>6</v>
      </c>
      <c r="J48" s="48" t="s">
        <v>7</v>
      </c>
      <c r="K48" s="48" t="s">
        <v>8</v>
      </c>
      <c r="L48" s="48" t="s">
        <v>5</v>
      </c>
      <c r="M48" s="21" t="s">
        <v>6</v>
      </c>
      <c r="N48" s="48" t="s">
        <v>7</v>
      </c>
      <c r="O48" s="48" t="s">
        <v>8</v>
      </c>
      <c r="Q48" s="2" t="s">
        <v>3</v>
      </c>
      <c r="R48" s="21" t="s">
        <v>4</v>
      </c>
      <c r="S48" s="48" t="s">
        <v>5</v>
      </c>
      <c r="T48" s="21" t="s">
        <v>6</v>
      </c>
      <c r="U48" s="48" t="s">
        <v>7</v>
      </c>
      <c r="V48" s="48" t="s">
        <v>8</v>
      </c>
      <c r="W48" s="48" t="s">
        <v>5</v>
      </c>
      <c r="X48" s="21" t="s">
        <v>6</v>
      </c>
      <c r="Y48" s="48" t="s">
        <v>7</v>
      </c>
      <c r="Z48" s="48" t="s">
        <v>8</v>
      </c>
      <c r="AA48" s="48" t="s">
        <v>5</v>
      </c>
      <c r="AB48" s="21" t="s">
        <v>6</v>
      </c>
      <c r="AC48" s="48" t="s">
        <v>7</v>
      </c>
      <c r="AD48" s="48" t="s">
        <v>8</v>
      </c>
      <c r="AE48" s="48" t="s">
        <v>5</v>
      </c>
      <c r="AF48" s="21" t="s">
        <v>6</v>
      </c>
      <c r="AG48" s="48" t="s">
        <v>7</v>
      </c>
      <c r="AH48" s="48" t="s">
        <v>8</v>
      </c>
      <c r="AJ48" s="2" t="s">
        <v>3</v>
      </c>
      <c r="AK48" s="21" t="s">
        <v>4</v>
      </c>
      <c r="AL48" s="48" t="s">
        <v>5</v>
      </c>
      <c r="AM48" s="21" t="s">
        <v>6</v>
      </c>
      <c r="AN48" s="48" t="s">
        <v>7</v>
      </c>
      <c r="AO48" s="48" t="s">
        <v>8</v>
      </c>
      <c r="AP48" s="48" t="s">
        <v>5</v>
      </c>
      <c r="AQ48" s="21" t="s">
        <v>6</v>
      </c>
      <c r="AR48" s="48" t="s">
        <v>7</v>
      </c>
      <c r="AS48" s="48" t="s">
        <v>8</v>
      </c>
      <c r="AT48" s="48" t="s">
        <v>5</v>
      </c>
      <c r="AU48" s="21" t="s">
        <v>6</v>
      </c>
      <c r="AV48" s="48" t="s">
        <v>7</v>
      </c>
      <c r="AW48" s="48" t="s">
        <v>8</v>
      </c>
      <c r="AX48" s="48" t="s">
        <v>5</v>
      </c>
      <c r="AY48" s="21" t="s">
        <v>6</v>
      </c>
      <c r="AZ48" s="48" t="s">
        <v>7</v>
      </c>
      <c r="BA48" s="48" t="s">
        <v>8</v>
      </c>
    </row>
    <row r="49" spans="2:53" x14ac:dyDescent="0.35">
      <c r="B49" t="s">
        <v>9</v>
      </c>
      <c r="C49" s="21"/>
      <c r="D49" s="1">
        <v>-0.33184727496471578</v>
      </c>
      <c r="E49" t="s">
        <v>12</v>
      </c>
      <c r="F49" s="1">
        <v>0.46422058614951645</v>
      </c>
      <c r="G49" s="1">
        <v>0.47470281523023816</v>
      </c>
      <c r="H49" s="1">
        <v>-1.1009691493541727</v>
      </c>
      <c r="I49" t="s">
        <v>47</v>
      </c>
      <c r="J49" s="1">
        <v>0.50141205835257663</v>
      </c>
      <c r="K49" s="1">
        <v>2.8110753156459722E-2</v>
      </c>
      <c r="L49" s="1">
        <v>8.8056538951518257E-2</v>
      </c>
      <c r="M49" t="s">
        <v>12</v>
      </c>
      <c r="N49" s="1">
        <v>0.46591935102360427</v>
      </c>
      <c r="O49" s="1">
        <v>0.85009654852736838</v>
      </c>
      <c r="Q49" t="s">
        <v>9</v>
      </c>
      <c r="R49" s="21" t="s">
        <v>46</v>
      </c>
      <c r="S49" s="1">
        <v>-2.0961378633246137</v>
      </c>
      <c r="T49" t="s">
        <v>10</v>
      </c>
      <c r="U49" s="1">
        <v>0.36255069645529642</v>
      </c>
      <c r="V49" s="1">
        <v>7.3975572334461503E-9</v>
      </c>
      <c r="W49" s="1">
        <v>5.2360233099445015</v>
      </c>
      <c r="X49" t="s">
        <v>10</v>
      </c>
      <c r="Y49" s="1">
        <v>0.31710351961030481</v>
      </c>
      <c r="Z49" s="1">
        <v>0</v>
      </c>
      <c r="AA49" s="1">
        <v>-1.377253491807676</v>
      </c>
      <c r="AB49" t="s">
        <v>10</v>
      </c>
      <c r="AC49" s="1">
        <v>0.46042469371608885</v>
      </c>
      <c r="AD49" s="1">
        <v>2.7782187075320319E-3</v>
      </c>
      <c r="AE49" s="1">
        <v>-1.1356920857186148</v>
      </c>
      <c r="AF49" t="s">
        <v>47</v>
      </c>
      <c r="AG49" s="1">
        <v>0.47570792849472726</v>
      </c>
      <c r="AH49" s="1">
        <v>1.6969281967393446E-2</v>
      </c>
      <c r="AJ49" t="s">
        <v>9</v>
      </c>
      <c r="AK49" s="21" t="s">
        <v>46</v>
      </c>
      <c r="AL49" s="1">
        <v>-2.3144006886934343</v>
      </c>
      <c r="AM49" t="s">
        <v>10</v>
      </c>
      <c r="AN49" s="1">
        <v>0.19820624781605325</v>
      </c>
      <c r="AO49" s="1">
        <v>0</v>
      </c>
      <c r="AP49" s="1">
        <v>2.9694157558922081</v>
      </c>
      <c r="AQ49" t="s">
        <v>10</v>
      </c>
      <c r="AR49" s="1">
        <v>0.1851552298165175</v>
      </c>
      <c r="AS49" s="1">
        <v>0</v>
      </c>
      <c r="AT49" s="1">
        <v>-0.68685673699619876</v>
      </c>
      <c r="AU49" t="s">
        <v>10</v>
      </c>
      <c r="AV49" s="1">
        <v>0.2131464103431488</v>
      </c>
      <c r="AW49" s="1">
        <v>1.2709292135186789E-3</v>
      </c>
      <c r="AX49" s="1">
        <v>-0.48690877276576483</v>
      </c>
      <c r="AY49" t="s">
        <v>47</v>
      </c>
      <c r="AZ49" s="1">
        <v>0.21297915709182755</v>
      </c>
      <c r="BA49" s="1">
        <v>2.224370741211823E-2</v>
      </c>
    </row>
    <row r="50" spans="2:53" x14ac:dyDescent="0.35">
      <c r="B50" t="s">
        <v>11</v>
      </c>
      <c r="C50" s="21"/>
      <c r="D50" s="1">
        <v>-0.22959677085739416</v>
      </c>
      <c r="E50" t="s">
        <v>12</v>
      </c>
      <c r="F50" s="1">
        <v>0.20121433168210393</v>
      </c>
      <c r="G50" s="1">
        <v>0.25384672242287332</v>
      </c>
      <c r="H50" s="1">
        <v>-0.14858655593322018</v>
      </c>
      <c r="I50" t="s">
        <v>12</v>
      </c>
      <c r="J50" s="1">
        <v>0.20723693233288248</v>
      </c>
      <c r="K50" s="1">
        <v>0.4733810178440705</v>
      </c>
      <c r="L50" s="1">
        <v>0.4416080616933063</v>
      </c>
      <c r="M50" t="s">
        <v>47</v>
      </c>
      <c r="N50" s="1">
        <v>0.19782627446169204</v>
      </c>
      <c r="O50" s="1">
        <v>2.5594985231474077E-2</v>
      </c>
      <c r="Q50" t="s">
        <v>11</v>
      </c>
      <c r="R50" s="21" t="s">
        <v>46</v>
      </c>
      <c r="S50" s="1">
        <v>9.4748283755690284E-3</v>
      </c>
      <c r="T50" t="s">
        <v>12</v>
      </c>
      <c r="U50" s="1">
        <v>7.8062857072142444E-2</v>
      </c>
      <c r="V50" s="1">
        <v>0.90339453402470915</v>
      </c>
      <c r="W50" s="1">
        <v>1.7626476730861671E-3</v>
      </c>
      <c r="X50" t="s">
        <v>12</v>
      </c>
      <c r="Y50" s="1">
        <v>0.18617002439456753</v>
      </c>
      <c r="Z50" s="1">
        <v>0.9924457852040256</v>
      </c>
      <c r="AA50" s="1">
        <v>-6.9604578465705141E-2</v>
      </c>
      <c r="AB50" t="s">
        <v>12</v>
      </c>
      <c r="AC50" s="1">
        <v>0.10227667988574107</v>
      </c>
      <c r="AD50" s="1">
        <v>0.49615513532944178</v>
      </c>
      <c r="AE50" s="1">
        <v>0.11229575038144078</v>
      </c>
      <c r="AF50" t="s">
        <v>12</v>
      </c>
      <c r="AG50" s="1">
        <v>9.9044841033565756E-2</v>
      </c>
      <c r="AH50" s="1">
        <v>0.25688391722379134</v>
      </c>
      <c r="AJ50" t="s">
        <v>11</v>
      </c>
      <c r="AK50" s="21" t="s">
        <v>46</v>
      </c>
      <c r="AL50" s="1">
        <v>4.885622057795707E-2</v>
      </c>
      <c r="AM50" t="s">
        <v>12</v>
      </c>
      <c r="AN50" s="1">
        <v>7.2922610718520769E-2</v>
      </c>
      <c r="AO50" s="1">
        <v>0.50287464978974028</v>
      </c>
      <c r="AP50" s="1">
        <v>0.53060055162404884</v>
      </c>
      <c r="AQ50" t="s">
        <v>10</v>
      </c>
      <c r="AR50" s="1">
        <v>5.5920085989526448E-2</v>
      </c>
      <c r="AS50" s="1">
        <v>0</v>
      </c>
      <c r="AT50" s="1">
        <v>-0.11159267826183057</v>
      </c>
      <c r="AU50" t="s">
        <v>12</v>
      </c>
      <c r="AV50" s="1">
        <v>8.4582412764184309E-2</v>
      </c>
      <c r="AW50" s="1">
        <v>0.18705658576710249</v>
      </c>
      <c r="AX50" s="1">
        <v>0.10828965630145025</v>
      </c>
      <c r="AY50" t="s">
        <v>12</v>
      </c>
      <c r="AZ50" s="1">
        <v>8.6686066180103161E-2</v>
      </c>
      <c r="BA50" s="1">
        <v>0.2115859319057809</v>
      </c>
    </row>
    <row r="51" spans="2:53" x14ac:dyDescent="0.35">
      <c r="B51" t="s">
        <v>13</v>
      </c>
      <c r="C51" s="21"/>
      <c r="D51" s="1">
        <v>-1.7453513204417466E-2</v>
      </c>
      <c r="E51" t="s">
        <v>12</v>
      </c>
      <c r="F51" s="1">
        <v>0.21629811149709971</v>
      </c>
      <c r="G51" s="1">
        <v>0.93568695065242435</v>
      </c>
      <c r="H51" s="1">
        <v>-0.21212280388169658</v>
      </c>
      <c r="I51" t="s">
        <v>12</v>
      </c>
      <c r="J51" s="1">
        <v>0.23196389759814076</v>
      </c>
      <c r="K51" s="1">
        <v>0.36047270050092406</v>
      </c>
      <c r="L51" s="1">
        <v>0.2507944990272819</v>
      </c>
      <c r="M51" t="s">
        <v>12</v>
      </c>
      <c r="N51" s="1">
        <v>0.21507627228396789</v>
      </c>
      <c r="O51" s="1">
        <v>0.24358518578744226</v>
      </c>
      <c r="Q51" t="s">
        <v>13</v>
      </c>
      <c r="R51" s="21" t="s">
        <v>46</v>
      </c>
      <c r="S51" s="1">
        <v>2.6197555138205191E-2</v>
      </c>
      <c r="T51" t="s">
        <v>12</v>
      </c>
      <c r="U51" s="1">
        <v>8.4612220809370198E-2</v>
      </c>
      <c r="V51" s="1">
        <v>0.75685067049632981</v>
      </c>
      <c r="W51" s="1">
        <v>0.38165768627305868</v>
      </c>
      <c r="X51" t="s">
        <v>10</v>
      </c>
      <c r="Y51" s="1">
        <v>6.7377254438522133E-2</v>
      </c>
      <c r="Z51" s="1">
        <v>1.4746370791129948E-8</v>
      </c>
      <c r="AA51" s="1">
        <v>-6.4240326512608525E-2</v>
      </c>
      <c r="AB51" t="s">
        <v>12</v>
      </c>
      <c r="AC51" s="1">
        <v>0.10902858216549921</v>
      </c>
      <c r="AD51" s="1">
        <v>0.55572289751919079</v>
      </c>
      <c r="AE51" s="1">
        <v>3.9169791546166802E-2</v>
      </c>
      <c r="AF51" t="s">
        <v>12</v>
      </c>
      <c r="AG51" s="1">
        <v>0.10643520423539961</v>
      </c>
      <c r="AH51" s="1">
        <v>0.71286177028027353</v>
      </c>
      <c r="AJ51" t="s">
        <v>13</v>
      </c>
      <c r="AK51" s="21" t="s">
        <v>46</v>
      </c>
      <c r="AL51" s="1">
        <v>-2.0111140285684167E-2</v>
      </c>
      <c r="AM51" t="s">
        <v>12</v>
      </c>
      <c r="AN51" s="1">
        <v>7.8093050779047435E-2</v>
      </c>
      <c r="AO51" s="1">
        <v>0.79677127128988068</v>
      </c>
      <c r="AP51" s="1">
        <v>0.33145522207926054</v>
      </c>
      <c r="AQ51" t="s">
        <v>10</v>
      </c>
      <c r="AR51" s="1">
        <v>4.9415310598907469E-2</v>
      </c>
      <c r="AS51" s="1">
        <v>1.9793056083017291E-11</v>
      </c>
      <c r="AT51" s="1">
        <v>-3.0266648619931315E-2</v>
      </c>
      <c r="AU51" t="s">
        <v>12</v>
      </c>
      <c r="AV51" s="1">
        <v>9.6135769161363516E-2</v>
      </c>
      <c r="AW51" s="1">
        <v>0.75288895995554239</v>
      </c>
      <c r="AX51" s="1">
        <v>7.9275961305633441E-2</v>
      </c>
      <c r="AY51" t="s">
        <v>12</v>
      </c>
      <c r="AZ51" s="1">
        <v>9.3030877233912887E-2</v>
      </c>
      <c r="BA51" s="1">
        <v>0.39413263765762885</v>
      </c>
    </row>
    <row r="52" spans="2:53" x14ac:dyDescent="0.35">
      <c r="B52" t="s">
        <v>14</v>
      </c>
      <c r="C52" s="21"/>
      <c r="D52" s="1">
        <v>0.81203685947572823</v>
      </c>
      <c r="E52" t="s">
        <v>10</v>
      </c>
      <c r="F52" s="1">
        <v>0.20269004282736786</v>
      </c>
      <c r="G52" s="1">
        <v>6.1677636935320024E-5</v>
      </c>
      <c r="H52" s="1">
        <v>-0.20747441801927449</v>
      </c>
      <c r="I52" t="s">
        <v>12</v>
      </c>
      <c r="J52" s="1">
        <v>0.20752166901017072</v>
      </c>
      <c r="K52" s="1">
        <v>0.3174207099270836</v>
      </c>
      <c r="L52" s="1">
        <v>-0.11232701951684189</v>
      </c>
      <c r="M52" t="s">
        <v>12</v>
      </c>
      <c r="N52" s="1">
        <v>0.19146441650833826</v>
      </c>
      <c r="O52" s="1">
        <v>0.5574232888633639</v>
      </c>
      <c r="Q52" t="s">
        <v>14</v>
      </c>
      <c r="R52" s="21" t="s">
        <v>46</v>
      </c>
      <c r="S52" s="1">
        <v>0.32491079039599519</v>
      </c>
      <c r="T52" t="s">
        <v>10</v>
      </c>
      <c r="U52" s="1">
        <v>7.9222286331589814E-2</v>
      </c>
      <c r="V52" s="1">
        <v>4.1091559440875614E-5</v>
      </c>
      <c r="W52" s="1">
        <v>5.1868008526175888E-2</v>
      </c>
      <c r="X52" t="s">
        <v>12</v>
      </c>
      <c r="Y52" s="1">
        <v>0.18755065115899669</v>
      </c>
      <c r="Z52" s="1">
        <v>0.78212207522966204</v>
      </c>
      <c r="AA52" s="1">
        <v>1.5918699006458589E-2</v>
      </c>
      <c r="AB52" t="s">
        <v>12</v>
      </c>
      <c r="AC52" s="1">
        <v>9.8617319768755207E-2</v>
      </c>
      <c r="AD52" s="1">
        <v>0.87176348398934156</v>
      </c>
      <c r="AE52" s="1">
        <v>5.0748195688179228E-3</v>
      </c>
      <c r="AF52" t="s">
        <v>12</v>
      </c>
      <c r="AG52" s="1">
        <v>9.5165557154467326E-2</v>
      </c>
      <c r="AH52" s="1">
        <v>0.95747198827856694</v>
      </c>
      <c r="AJ52" t="s">
        <v>14</v>
      </c>
      <c r="AK52" s="21" t="s">
        <v>46</v>
      </c>
      <c r="AL52" s="1">
        <v>0.44841493466216453</v>
      </c>
      <c r="AM52" t="s">
        <v>10</v>
      </c>
      <c r="AN52" s="1">
        <v>7.6733073276428934E-2</v>
      </c>
      <c r="AO52" s="1">
        <v>5.1014492630230279E-9</v>
      </c>
      <c r="AP52" s="1">
        <v>0.85606376373846582</v>
      </c>
      <c r="AQ52" t="s">
        <v>10</v>
      </c>
      <c r="AR52" s="1">
        <v>5.5621568855519964E-2</v>
      </c>
      <c r="AS52" s="1">
        <v>0</v>
      </c>
      <c r="AT52" s="1">
        <v>-1.5586175090648195E-2</v>
      </c>
      <c r="AU52" t="s">
        <v>12</v>
      </c>
      <c r="AV52" s="1">
        <v>8.2480308915594394E-2</v>
      </c>
      <c r="AW52" s="1">
        <v>0.85011755439470216</v>
      </c>
      <c r="AX52" s="1">
        <v>0.13510686014349294</v>
      </c>
      <c r="AY52" t="s">
        <v>12</v>
      </c>
      <c r="AZ52" s="1">
        <v>8.8302320973388693E-2</v>
      </c>
      <c r="BA52" s="1">
        <v>0.12600465040828279</v>
      </c>
    </row>
    <row r="53" spans="2:53" x14ac:dyDescent="0.35">
      <c r="B53" t="s">
        <v>15</v>
      </c>
      <c r="C53" s="21"/>
      <c r="D53" s="1">
        <v>0.84001650962403973</v>
      </c>
      <c r="E53" t="s">
        <v>10</v>
      </c>
      <c r="F53" s="1">
        <v>0.19343834478420857</v>
      </c>
      <c r="G53" s="1">
        <v>1.4083568259604107E-5</v>
      </c>
      <c r="H53" s="1">
        <v>-0.31346516650500711</v>
      </c>
      <c r="I53" t="s">
        <v>12</v>
      </c>
      <c r="J53" s="1">
        <v>0.19778781893356986</v>
      </c>
      <c r="K53" s="1">
        <v>0.11299910725303675</v>
      </c>
      <c r="L53" s="1">
        <v>3.8097703628599329E-2</v>
      </c>
      <c r="M53" t="s">
        <v>12</v>
      </c>
      <c r="N53" s="1">
        <v>0.17892544516185174</v>
      </c>
      <c r="O53" s="1">
        <v>0.83138544827554273</v>
      </c>
      <c r="Q53" t="s">
        <v>15</v>
      </c>
      <c r="R53" s="21" t="s">
        <v>46</v>
      </c>
      <c r="S53" s="1">
        <v>0.41658692137888387</v>
      </c>
      <c r="T53" t="s">
        <v>10</v>
      </c>
      <c r="U53" s="1">
        <v>7.0601410399464867E-2</v>
      </c>
      <c r="V53" s="1">
        <v>3.6229899080808536E-9</v>
      </c>
      <c r="W53" s="1">
        <v>0.39525131808832142</v>
      </c>
      <c r="X53" t="s">
        <v>10</v>
      </c>
      <c r="Y53" s="1">
        <v>6.6811701594863701E-2</v>
      </c>
      <c r="Z53" s="1">
        <v>3.3006652966349748E-9</v>
      </c>
      <c r="AA53" s="1">
        <v>-2.7128608564487518E-2</v>
      </c>
      <c r="AB53" t="s">
        <v>12</v>
      </c>
      <c r="AC53" s="1">
        <v>9.0571361934081773E-2</v>
      </c>
      <c r="AD53" s="1">
        <v>0.76453763515248596</v>
      </c>
      <c r="AE53" s="1">
        <v>1.7457907926592683E-2</v>
      </c>
      <c r="AF53" t="s">
        <v>12</v>
      </c>
      <c r="AG53" s="1">
        <v>8.9265232928319935E-2</v>
      </c>
      <c r="AH53" s="1">
        <v>0.84494405718100163</v>
      </c>
      <c r="AJ53" t="s">
        <v>15</v>
      </c>
      <c r="AK53" s="21" t="s">
        <v>46</v>
      </c>
      <c r="AL53" s="1">
        <v>0.39399966487279775</v>
      </c>
      <c r="AM53" t="s">
        <v>10</v>
      </c>
      <c r="AN53" s="1">
        <v>7.8005361145122798E-2</v>
      </c>
      <c r="AO53" s="1">
        <v>4.3966282126106648E-7</v>
      </c>
      <c r="AP53" s="1">
        <v>0.89864848332990732</v>
      </c>
      <c r="AQ53" t="s">
        <v>10</v>
      </c>
      <c r="AR53" s="1">
        <v>5.9570989912814662E-2</v>
      </c>
      <c r="AS53" s="1">
        <v>0</v>
      </c>
      <c r="AT53" s="1">
        <v>-6.5223946391052445E-2</v>
      </c>
      <c r="AU53" t="s">
        <v>12</v>
      </c>
      <c r="AV53" s="1">
        <v>7.8622811146017282E-2</v>
      </c>
      <c r="AW53" s="1">
        <v>0.40677603864092404</v>
      </c>
      <c r="AX53" s="1">
        <v>0.16556089832696907</v>
      </c>
      <c r="AY53" t="s">
        <v>17</v>
      </c>
      <c r="AZ53" s="1">
        <v>8.908555178435193E-2</v>
      </c>
      <c r="BA53" s="1">
        <v>6.310536907310893E-2</v>
      </c>
    </row>
    <row r="54" spans="2:53" x14ac:dyDescent="0.35">
      <c r="B54" t="s">
        <v>16</v>
      </c>
      <c r="C54" s="21"/>
      <c r="D54" s="1">
        <v>0.24331621832892228</v>
      </c>
      <c r="E54" t="s">
        <v>12</v>
      </c>
      <c r="F54" s="1">
        <v>0.17872649378638927</v>
      </c>
      <c r="G54" s="1">
        <v>0.1733909041381585</v>
      </c>
      <c r="H54" s="1">
        <v>-0.11734593787654279</v>
      </c>
      <c r="I54" t="s">
        <v>12</v>
      </c>
      <c r="J54" s="1">
        <v>0.18839856802973742</v>
      </c>
      <c r="K54" s="1">
        <v>0.53337650545746818</v>
      </c>
      <c r="L54" s="1">
        <v>-7.2465124774332267E-3</v>
      </c>
      <c r="M54" t="s">
        <v>12</v>
      </c>
      <c r="N54" s="1">
        <v>0.17850399775569276</v>
      </c>
      <c r="O54" s="1">
        <v>0.96761813302485677</v>
      </c>
      <c r="Q54" t="s">
        <v>16</v>
      </c>
      <c r="R54" s="21" t="s">
        <v>46</v>
      </c>
      <c r="S54" s="1">
        <v>0.37853018744548322</v>
      </c>
      <c r="T54" t="s">
        <v>10</v>
      </c>
      <c r="U54" s="1">
        <v>6.7865773867206228E-2</v>
      </c>
      <c r="V54" s="1">
        <v>2.4381733298994845E-8</v>
      </c>
      <c r="W54" s="1">
        <v>5.3128509264556062E-2</v>
      </c>
      <c r="X54" t="s">
        <v>12</v>
      </c>
      <c r="Y54" s="1">
        <v>0.28747936706904514</v>
      </c>
      <c r="Z54" s="1">
        <v>0.85337957175166101</v>
      </c>
      <c r="AA54" s="1">
        <v>-3.9701751100150867E-2</v>
      </c>
      <c r="AB54" t="s">
        <v>12</v>
      </c>
      <c r="AC54" s="1">
        <v>8.7682447491148854E-2</v>
      </c>
      <c r="AD54" s="1">
        <v>0.65069983612332627</v>
      </c>
      <c r="AE54" s="1">
        <v>-9.620879107423605E-2</v>
      </c>
      <c r="AF54" t="s">
        <v>12</v>
      </c>
      <c r="AG54" s="1">
        <v>8.5636647447788816E-2</v>
      </c>
      <c r="AH54" s="1">
        <v>0.26124494002409637</v>
      </c>
      <c r="AJ54" t="s">
        <v>16</v>
      </c>
      <c r="AK54" s="21" t="s">
        <v>46</v>
      </c>
      <c r="AL54" s="1">
        <v>0.27367491510905706</v>
      </c>
      <c r="AM54" t="s">
        <v>10</v>
      </c>
      <c r="AN54" s="1">
        <v>7.1591071491216282E-2</v>
      </c>
      <c r="AO54" s="1">
        <v>1.3197046904211973E-4</v>
      </c>
      <c r="AP54" s="1">
        <v>0.78788814139545871</v>
      </c>
      <c r="AQ54" t="s">
        <v>10</v>
      </c>
      <c r="AR54" s="1">
        <v>5.5503371514836024E-2</v>
      </c>
      <c r="AS54" s="1">
        <v>0</v>
      </c>
      <c r="AT54" s="1">
        <v>2.8977189657729296E-3</v>
      </c>
      <c r="AU54" t="s">
        <v>12</v>
      </c>
      <c r="AV54" s="1">
        <v>8.2393780322663784E-2</v>
      </c>
      <c r="AW54" s="1">
        <v>0.97194486419290249</v>
      </c>
      <c r="AX54" s="1">
        <v>4.3071936246679668E-2</v>
      </c>
      <c r="AY54" t="s">
        <v>12</v>
      </c>
      <c r="AZ54" s="1">
        <v>8.0033624538379755E-2</v>
      </c>
      <c r="BA54" s="1">
        <v>0.59045761474824321</v>
      </c>
    </row>
    <row r="55" spans="2:53" x14ac:dyDescent="0.35">
      <c r="B55" t="s">
        <v>18</v>
      </c>
      <c r="C55" s="21"/>
      <c r="D55" s="1">
        <v>0.30140334549709236</v>
      </c>
      <c r="E55" t="s">
        <v>17</v>
      </c>
      <c r="F55" s="1">
        <v>0.18146552456742593</v>
      </c>
      <c r="G55" s="1">
        <v>9.6725500835075362E-2</v>
      </c>
      <c r="H55" s="1">
        <v>-0.17328504075382842</v>
      </c>
      <c r="I55" t="s">
        <v>12</v>
      </c>
      <c r="J55" s="1">
        <v>0.19275595071870177</v>
      </c>
      <c r="K55" s="1">
        <v>0.36865973191194445</v>
      </c>
      <c r="L55" s="1">
        <v>0.12540479853544684</v>
      </c>
      <c r="M55" t="s">
        <v>12</v>
      </c>
      <c r="N55" s="1">
        <v>0.18058887494972553</v>
      </c>
      <c r="O55" s="1">
        <v>0.48741791053506178</v>
      </c>
      <c r="Q55" t="s">
        <v>18</v>
      </c>
      <c r="R55" s="21" t="s">
        <v>46</v>
      </c>
      <c r="S55" s="1">
        <v>0.27061617504607877</v>
      </c>
      <c r="T55" t="s">
        <v>10</v>
      </c>
      <c r="U55" s="1">
        <v>7.3299313119757917E-2</v>
      </c>
      <c r="V55" s="1">
        <v>2.225558375053005E-4</v>
      </c>
      <c r="W55" s="1">
        <v>0.41642677507608505</v>
      </c>
      <c r="X55" t="s">
        <v>10</v>
      </c>
      <c r="Y55" s="1">
        <v>7.0270279180140283E-2</v>
      </c>
      <c r="Z55" s="1">
        <v>3.1026547997470288E-9</v>
      </c>
      <c r="AA55" s="1">
        <v>-3.8467743450993609E-2</v>
      </c>
      <c r="AB55" t="s">
        <v>12</v>
      </c>
      <c r="AC55" s="1">
        <v>9.4522102726350546E-2</v>
      </c>
      <c r="AD55" s="1">
        <v>0.68402937490846027</v>
      </c>
      <c r="AE55" s="1">
        <v>-1.0599840497508741E-3</v>
      </c>
      <c r="AF55" t="s">
        <v>12</v>
      </c>
      <c r="AG55" s="1">
        <v>9.1919036589438979E-2</v>
      </c>
      <c r="AH55" s="1">
        <v>0.99079922728566028</v>
      </c>
      <c r="AJ55" t="s">
        <v>18</v>
      </c>
      <c r="AK55" s="21" t="s">
        <v>46</v>
      </c>
      <c r="AL55" s="1">
        <v>0.25559021879448779</v>
      </c>
      <c r="AM55" t="s">
        <v>10</v>
      </c>
      <c r="AN55" s="1">
        <v>7.4225519203607426E-2</v>
      </c>
      <c r="AO55" s="1">
        <v>5.7438986617985854E-4</v>
      </c>
      <c r="AP55" s="1">
        <v>0.81999144851140759</v>
      </c>
      <c r="AQ55" t="s">
        <v>10</v>
      </c>
      <c r="AR55" s="1">
        <v>5.438507013831359E-2</v>
      </c>
      <c r="AS55" s="1">
        <v>0</v>
      </c>
      <c r="AT55" s="1">
        <v>1.0828533990923614E-2</v>
      </c>
      <c r="AU55" t="s">
        <v>12</v>
      </c>
      <c r="AV55" s="1">
        <v>9.0517343335300426E-2</v>
      </c>
      <c r="AW55" s="1">
        <v>0.90477674210226366</v>
      </c>
      <c r="AX55" s="1">
        <v>7.5027765812289995E-2</v>
      </c>
      <c r="AY55" t="s">
        <v>12</v>
      </c>
      <c r="AZ55" s="1">
        <v>8.316970440715192E-2</v>
      </c>
      <c r="BA55" s="1">
        <v>0.36700135097373909</v>
      </c>
    </row>
    <row r="56" spans="2:53" x14ac:dyDescent="0.35">
      <c r="B56" t="s">
        <v>19</v>
      </c>
      <c r="C56" s="21"/>
      <c r="D56" s="1">
        <v>0.25636995226670634</v>
      </c>
      <c r="E56" t="s">
        <v>47</v>
      </c>
      <c r="F56" s="1">
        <v>0.1285974466437983</v>
      </c>
      <c r="G56" s="1">
        <v>4.6197416096474653E-2</v>
      </c>
      <c r="H56" s="1">
        <v>4.5207274307397918E-2</v>
      </c>
      <c r="I56" t="s">
        <v>12</v>
      </c>
      <c r="J56" s="1">
        <v>0.13800462693595433</v>
      </c>
      <c r="K56" s="1">
        <v>0.74323078780260521</v>
      </c>
      <c r="L56" s="1">
        <v>2.2885257739610632E-3</v>
      </c>
      <c r="M56" t="s">
        <v>12</v>
      </c>
      <c r="N56" s="1">
        <v>0.12906106457388775</v>
      </c>
      <c r="O56" s="1">
        <v>0.98585255977267905</v>
      </c>
      <c r="Q56" t="s">
        <v>19</v>
      </c>
      <c r="R56" s="21" t="s">
        <v>46</v>
      </c>
      <c r="S56" s="1">
        <v>0.22195658159293838</v>
      </c>
      <c r="T56" t="s">
        <v>10</v>
      </c>
      <c r="U56" s="1">
        <v>4.935129242034187E-2</v>
      </c>
      <c r="V56" s="1">
        <v>6.8762769189767425E-6</v>
      </c>
      <c r="W56" s="1">
        <v>0.25009747111887598</v>
      </c>
      <c r="X56" t="s">
        <v>10</v>
      </c>
      <c r="Y56" s="1">
        <v>7.768030257352769E-2</v>
      </c>
      <c r="Z56" s="1">
        <v>1.283812864361078E-3</v>
      </c>
      <c r="AA56" s="1">
        <v>4.6949878483371975E-2</v>
      </c>
      <c r="AB56" t="s">
        <v>12</v>
      </c>
      <c r="AC56" s="1">
        <v>6.3040802770141874E-2</v>
      </c>
      <c r="AD56" s="1">
        <v>0.45642055862105613</v>
      </c>
      <c r="AE56" s="1">
        <v>-1.9526159158908651E-2</v>
      </c>
      <c r="AF56" t="s">
        <v>12</v>
      </c>
      <c r="AG56" s="1">
        <v>6.2896003554540711E-2</v>
      </c>
      <c r="AH56" s="1">
        <v>0.75621762981402441</v>
      </c>
      <c r="AJ56" t="s">
        <v>19</v>
      </c>
      <c r="AK56" s="21" t="s">
        <v>46</v>
      </c>
      <c r="AL56" s="1">
        <v>0.14251982031252855</v>
      </c>
      <c r="AM56" t="s">
        <v>10</v>
      </c>
      <c r="AN56" s="1">
        <v>5.0897638147185433E-2</v>
      </c>
      <c r="AO56" s="1">
        <v>5.1082599766512082E-3</v>
      </c>
      <c r="AP56" s="1">
        <v>0.46466147333524732</v>
      </c>
      <c r="AQ56" t="s">
        <v>10</v>
      </c>
      <c r="AR56" s="1">
        <v>4.2226223592790636E-2</v>
      </c>
      <c r="AS56" s="1">
        <v>0</v>
      </c>
      <c r="AT56" s="1">
        <v>6.8446787984593721E-2</v>
      </c>
      <c r="AU56" t="s">
        <v>12</v>
      </c>
      <c r="AV56" s="1">
        <v>5.8870047315393297E-2</v>
      </c>
      <c r="AW56" s="1">
        <v>0.24496100429753431</v>
      </c>
      <c r="AX56" s="1">
        <v>3.6834538376240289E-2</v>
      </c>
      <c r="AY56" t="s">
        <v>12</v>
      </c>
      <c r="AZ56" s="1">
        <v>5.3984750875690268E-2</v>
      </c>
      <c r="BA56" s="1">
        <v>0.49504057383542821</v>
      </c>
    </row>
    <row r="57" spans="2:53" x14ac:dyDescent="0.35">
      <c r="B57" t="s">
        <v>20</v>
      </c>
      <c r="C57" s="21"/>
      <c r="D57" s="1">
        <v>0.109929979729572</v>
      </c>
      <c r="E57" t="s">
        <v>12</v>
      </c>
      <c r="F57" s="1">
        <v>0.13106165540700654</v>
      </c>
      <c r="G57" s="1">
        <v>0.40160097930882621</v>
      </c>
      <c r="H57" s="1">
        <v>2.129661636659733E-2</v>
      </c>
      <c r="I57" t="s">
        <v>12</v>
      </c>
      <c r="J57" s="1">
        <v>0.13749551390050133</v>
      </c>
      <c r="K57" s="1">
        <v>0.87690840305835271</v>
      </c>
      <c r="L57" s="1">
        <v>0.109488228942646</v>
      </c>
      <c r="M57" t="s">
        <v>12</v>
      </c>
      <c r="N57" s="1">
        <v>0.12787027993216635</v>
      </c>
      <c r="O57" s="1">
        <v>0.39186253113957425</v>
      </c>
      <c r="Q57" t="s">
        <v>20</v>
      </c>
      <c r="R57" s="21" t="s">
        <v>46</v>
      </c>
      <c r="S57" s="1">
        <v>2.0942683128495097E-2</v>
      </c>
      <c r="T57" t="s">
        <v>12</v>
      </c>
      <c r="U57" s="1">
        <v>4.6814133201334644E-2</v>
      </c>
      <c r="V57" s="1">
        <v>0.65461650122252024</v>
      </c>
      <c r="W57" s="1">
        <v>5.1379779630465354E-2</v>
      </c>
      <c r="X57" t="s">
        <v>12</v>
      </c>
      <c r="Y57" s="1">
        <v>0.59031344898690963</v>
      </c>
      <c r="Z57" s="1">
        <v>0.93064120250559546</v>
      </c>
      <c r="AA57" s="1">
        <v>0.10203171018816906</v>
      </c>
      <c r="AB57" t="s">
        <v>17</v>
      </c>
      <c r="AC57" s="1">
        <v>6.1007167308867127E-2</v>
      </c>
      <c r="AD57" s="1">
        <v>9.4434737120400403E-2</v>
      </c>
      <c r="AE57" s="1">
        <v>2.8662452912888246E-2</v>
      </c>
      <c r="AF57" t="s">
        <v>12</v>
      </c>
      <c r="AG57" s="1">
        <v>5.9916226169459269E-2</v>
      </c>
      <c r="AH57" s="1">
        <v>0.63238298884088584</v>
      </c>
      <c r="AJ57" t="s">
        <v>20</v>
      </c>
      <c r="AK57" s="21" t="s">
        <v>46</v>
      </c>
      <c r="AL57" s="1">
        <v>5.7708630358101143E-2</v>
      </c>
      <c r="AM57" t="s">
        <v>12</v>
      </c>
      <c r="AN57" s="1">
        <v>4.9681667859392785E-2</v>
      </c>
      <c r="AO57" s="1">
        <v>0.24541102937595749</v>
      </c>
      <c r="AP57" s="1">
        <v>0.34742241889561692</v>
      </c>
      <c r="AQ57" t="s">
        <v>10</v>
      </c>
      <c r="AR57" s="1">
        <v>3.5714387146750237E-2</v>
      </c>
      <c r="AS57" s="1">
        <v>0</v>
      </c>
      <c r="AT57" s="1">
        <v>0.11101603120904885</v>
      </c>
      <c r="AU57" t="s">
        <v>47</v>
      </c>
      <c r="AV57" s="1">
        <v>5.4371937678105012E-2</v>
      </c>
      <c r="AW57" s="1">
        <v>4.1172453182348523E-2</v>
      </c>
      <c r="AX57" s="1">
        <v>2.6530149376764057E-2</v>
      </c>
      <c r="AY57" t="s">
        <v>12</v>
      </c>
      <c r="AZ57" s="1">
        <v>4.9258744693212834E-2</v>
      </c>
      <c r="BA57" s="1">
        <v>0.59017144142992262</v>
      </c>
    </row>
    <row r="58" spans="2:53" x14ac:dyDescent="0.35">
      <c r="B58" t="s">
        <v>21</v>
      </c>
      <c r="C58" s="21"/>
      <c r="D58" s="1">
        <v>0.12708779644103724</v>
      </c>
      <c r="E58" t="s">
        <v>12</v>
      </c>
      <c r="F58" s="1">
        <v>0.13716321555562699</v>
      </c>
      <c r="G58" s="1">
        <v>0.35416318272197334</v>
      </c>
      <c r="H58" s="1">
        <v>8.4637839769559645E-2</v>
      </c>
      <c r="I58" t="s">
        <v>12</v>
      </c>
      <c r="J58" s="1">
        <v>0.14601274698384198</v>
      </c>
      <c r="K58" s="1">
        <v>0.56214350307642746</v>
      </c>
      <c r="L58" s="1">
        <v>-4.9680675575669457E-2</v>
      </c>
      <c r="M58" t="s">
        <v>12</v>
      </c>
      <c r="N58" s="1">
        <v>0.13778276319830524</v>
      </c>
      <c r="O58" s="1">
        <v>0.71841904901600762</v>
      </c>
      <c r="Q58" t="s">
        <v>21</v>
      </c>
      <c r="R58" s="21" t="s">
        <v>46</v>
      </c>
      <c r="S58" s="1">
        <v>2.749084696555569E-3</v>
      </c>
      <c r="T58" t="s">
        <v>12</v>
      </c>
      <c r="U58" s="1">
        <v>5.1116015298765194E-2</v>
      </c>
      <c r="V58" s="1">
        <v>0.95710942486808004</v>
      </c>
      <c r="W58" s="1">
        <v>0.15034747514897651</v>
      </c>
      <c r="X58" t="s">
        <v>12</v>
      </c>
      <c r="Y58" s="1">
        <v>0.11872327301354221</v>
      </c>
      <c r="Z58" s="1">
        <v>0.20538099620095296</v>
      </c>
      <c r="AA58" s="1">
        <v>6.4908602503685714E-2</v>
      </c>
      <c r="AB58" t="s">
        <v>12</v>
      </c>
      <c r="AC58" s="1">
        <v>6.6157064686365605E-2</v>
      </c>
      <c r="AD58" s="1">
        <v>0.32652922217099034</v>
      </c>
      <c r="AE58" s="1">
        <v>-1.3597082351967221E-2</v>
      </c>
      <c r="AF58" t="s">
        <v>12</v>
      </c>
      <c r="AG58" s="1">
        <v>6.4217483100015724E-2</v>
      </c>
      <c r="AH58" s="1">
        <v>0.83231385920649603</v>
      </c>
      <c r="AJ58" t="s">
        <v>21</v>
      </c>
      <c r="AK58" s="21" t="s">
        <v>46</v>
      </c>
      <c r="AL58" s="1">
        <v>-4.9267369420162056E-2</v>
      </c>
      <c r="AM58" t="s">
        <v>12</v>
      </c>
      <c r="AN58" s="1">
        <v>5.5895985635988119E-2</v>
      </c>
      <c r="AO58" s="1">
        <v>0.3780950883055294</v>
      </c>
      <c r="AP58" s="1">
        <v>0.43033467728555752</v>
      </c>
      <c r="AQ58" t="s">
        <v>10</v>
      </c>
      <c r="AR58" s="1">
        <v>3.2076298049816029E-2</v>
      </c>
      <c r="AS58" s="1">
        <v>0</v>
      </c>
      <c r="AT58" s="1">
        <v>8.4206191252908014E-2</v>
      </c>
      <c r="AU58" t="s">
        <v>12</v>
      </c>
      <c r="AV58" s="1">
        <v>6.0020110151311153E-2</v>
      </c>
      <c r="AW58" s="1">
        <v>0.16062689151135512</v>
      </c>
      <c r="AX58" s="1">
        <v>-7.7505092271442366E-3</v>
      </c>
      <c r="AY58" t="s">
        <v>12</v>
      </c>
      <c r="AZ58" s="1">
        <v>5.7385105064219982E-2</v>
      </c>
      <c r="BA58" s="1">
        <v>0.8925633756867184</v>
      </c>
    </row>
    <row r="59" spans="2:53" x14ac:dyDescent="0.35">
      <c r="B59" t="s">
        <v>22</v>
      </c>
      <c r="C59" s="21"/>
      <c r="D59" s="1">
        <v>0.1186947638698731</v>
      </c>
      <c r="E59" t="s">
        <v>12</v>
      </c>
      <c r="F59" s="1">
        <v>0.18126302604929426</v>
      </c>
      <c r="G59" s="1">
        <v>0.5125832644760262</v>
      </c>
      <c r="H59" s="1">
        <v>1.4981819649775791E-2</v>
      </c>
      <c r="I59" t="s">
        <v>12</v>
      </c>
      <c r="J59" s="1">
        <v>0.19304899431463382</v>
      </c>
      <c r="K59" s="1">
        <v>0.938141224715203</v>
      </c>
      <c r="L59" s="1">
        <v>0.35860168555192307</v>
      </c>
      <c r="M59" t="s">
        <v>47</v>
      </c>
      <c r="N59" s="1">
        <v>0.18076788265600835</v>
      </c>
      <c r="O59" s="1">
        <v>4.728161984407353E-2</v>
      </c>
      <c r="Q59" t="s">
        <v>22</v>
      </c>
      <c r="R59" s="21" t="s">
        <v>46</v>
      </c>
      <c r="S59" s="1">
        <v>3.0098326124491308E-2</v>
      </c>
      <c r="T59" t="s">
        <v>12</v>
      </c>
      <c r="U59" s="1">
        <v>6.7860633352714264E-2</v>
      </c>
      <c r="V59" s="1">
        <v>0.65738136546165449</v>
      </c>
      <c r="W59" s="1">
        <v>8.0483960140006333E-2</v>
      </c>
      <c r="X59" t="s">
        <v>12</v>
      </c>
      <c r="Y59" s="1">
        <v>0.16616710858175748</v>
      </c>
      <c r="Z59" s="1">
        <v>0.62813356344278182</v>
      </c>
      <c r="AA59" s="1">
        <v>9.0968792104990162E-2</v>
      </c>
      <c r="AB59" t="s">
        <v>12</v>
      </c>
      <c r="AC59" s="1">
        <v>8.8052506558794569E-2</v>
      </c>
      <c r="AD59" s="1">
        <v>0.30154781646946116</v>
      </c>
      <c r="AE59" s="1">
        <v>0.20053018305979967</v>
      </c>
      <c r="AF59" t="s">
        <v>47</v>
      </c>
      <c r="AG59" s="1">
        <v>8.6403570312222455E-2</v>
      </c>
      <c r="AH59" s="1">
        <v>2.0294655387561367E-2</v>
      </c>
      <c r="AJ59" t="s">
        <v>22</v>
      </c>
      <c r="AK59" s="21" t="s">
        <v>46</v>
      </c>
      <c r="AL59" s="1">
        <v>2.784448597653361E-2</v>
      </c>
      <c r="AM59" t="s">
        <v>12</v>
      </c>
      <c r="AN59" s="1">
        <v>6.6415258167773675E-2</v>
      </c>
      <c r="AO59" s="1">
        <v>0.67503465538352891</v>
      </c>
      <c r="AP59" s="1">
        <v>0.55279256692868806</v>
      </c>
      <c r="AQ59" t="s">
        <v>10</v>
      </c>
      <c r="AR59" s="1">
        <v>4.0826308097616226E-2</v>
      </c>
      <c r="AS59" s="1">
        <v>0</v>
      </c>
      <c r="AT59" s="1">
        <v>9.0633830150958286E-2</v>
      </c>
      <c r="AU59" t="s">
        <v>12</v>
      </c>
      <c r="AV59" s="1">
        <v>7.6234798226905875E-2</v>
      </c>
      <c r="AW59" s="1">
        <v>0.23448790716346957</v>
      </c>
      <c r="AX59" s="1">
        <v>0.23943654801498798</v>
      </c>
      <c r="AY59" t="s">
        <v>10</v>
      </c>
      <c r="AZ59" s="1">
        <v>7.6530812842960635E-2</v>
      </c>
      <c r="BA59" s="1">
        <v>1.7562368574555176E-3</v>
      </c>
    </row>
    <row r="60" spans="2:53" x14ac:dyDescent="0.35">
      <c r="B60" t="s">
        <v>23</v>
      </c>
      <c r="C60" s="21"/>
      <c r="D60" s="1">
        <v>0.18828229652941741</v>
      </c>
      <c r="E60" t="s">
        <v>12</v>
      </c>
      <c r="F60" s="1">
        <v>0.18107030836380922</v>
      </c>
      <c r="G60" s="1">
        <v>0.29841899696473151</v>
      </c>
      <c r="H60" s="1">
        <v>4.3006593493261941E-2</v>
      </c>
      <c r="I60" t="s">
        <v>12</v>
      </c>
      <c r="J60" s="1">
        <v>0.19233416120161426</v>
      </c>
      <c r="K60" s="1">
        <v>0.82306583241520004</v>
      </c>
      <c r="L60" s="1">
        <v>0.30909487241460259</v>
      </c>
      <c r="M60" t="s">
        <v>17</v>
      </c>
      <c r="N60" s="1">
        <v>0.17994290187658696</v>
      </c>
      <c r="O60" s="1">
        <v>8.5844301213132912E-2</v>
      </c>
      <c r="Q60" t="s">
        <v>23</v>
      </c>
      <c r="R60" s="21" t="s">
        <v>46</v>
      </c>
      <c r="S60" s="1">
        <v>-1.6906652473383379E-2</v>
      </c>
      <c r="T60" t="s">
        <v>12</v>
      </c>
      <c r="U60" s="1">
        <v>6.6275820236925923E-2</v>
      </c>
      <c r="V60" s="1">
        <v>0.79864946821314331</v>
      </c>
      <c r="W60" s="1">
        <v>0.161357633720982</v>
      </c>
      <c r="X60" t="s">
        <v>12</v>
      </c>
      <c r="Y60" s="1">
        <v>0.1666182300658027</v>
      </c>
      <c r="Z60" s="1">
        <v>0.33283103753168897</v>
      </c>
      <c r="AA60" s="1">
        <v>0.10232159684160329</v>
      </c>
      <c r="AB60" t="s">
        <v>12</v>
      </c>
      <c r="AC60" s="1">
        <v>8.7525269680851753E-2</v>
      </c>
      <c r="AD60" s="1">
        <v>0.24238265705232598</v>
      </c>
      <c r="AE60" s="1">
        <v>0.23832678495687487</v>
      </c>
      <c r="AF60" t="s">
        <v>10</v>
      </c>
      <c r="AG60" s="1">
        <v>8.5690586755531359E-2</v>
      </c>
      <c r="AH60" s="1">
        <v>5.4150329831097466E-3</v>
      </c>
      <c r="AJ60" t="s">
        <v>23</v>
      </c>
      <c r="AK60" s="21" t="s">
        <v>46</v>
      </c>
      <c r="AL60" s="1">
        <v>4.6089214019679192E-2</v>
      </c>
      <c r="AM60" t="s">
        <v>12</v>
      </c>
      <c r="AN60" s="1">
        <v>6.4586560952278757E-2</v>
      </c>
      <c r="AO60" s="1">
        <v>0.4754722196349066</v>
      </c>
      <c r="AP60" s="1">
        <v>0.45890188668062026</v>
      </c>
      <c r="AQ60" t="s">
        <v>10</v>
      </c>
      <c r="AR60" s="1">
        <v>3.9322503466378764E-2</v>
      </c>
      <c r="AS60" s="1">
        <v>0</v>
      </c>
      <c r="AT60" s="1">
        <v>7.7836769284675394E-2</v>
      </c>
      <c r="AU60" t="s">
        <v>12</v>
      </c>
      <c r="AV60" s="1">
        <v>7.4486302727733433E-2</v>
      </c>
      <c r="AW60" s="1">
        <v>0.29603176233424522</v>
      </c>
      <c r="AX60" s="1">
        <v>0.26441489688054814</v>
      </c>
      <c r="AY60" t="s">
        <v>10</v>
      </c>
      <c r="AZ60" s="1">
        <v>7.5856423180754098E-2</v>
      </c>
      <c r="BA60" s="1">
        <v>4.9079883935787549E-4</v>
      </c>
    </row>
    <row r="61" spans="2:53" x14ac:dyDescent="0.35">
      <c r="B61" t="s">
        <v>24</v>
      </c>
      <c r="C61" s="21"/>
      <c r="D61" s="1">
        <v>-0.35114886188819688</v>
      </c>
      <c r="E61" t="s">
        <v>47</v>
      </c>
      <c r="F61" s="1">
        <v>0.1781085865189598</v>
      </c>
      <c r="G61" s="1">
        <v>4.8661719512785195E-2</v>
      </c>
      <c r="H61" s="1">
        <v>-7.7357301973762609E-3</v>
      </c>
      <c r="I61" t="s">
        <v>12</v>
      </c>
      <c r="J61" s="1">
        <v>0.1844332812674819</v>
      </c>
      <c r="K61" s="1">
        <v>0.96654394264155186</v>
      </c>
      <c r="L61" s="1">
        <v>0.38578040183875839</v>
      </c>
      <c r="M61" t="s">
        <v>47</v>
      </c>
      <c r="N61" s="1">
        <v>0.17460928241587842</v>
      </c>
      <c r="O61" s="1">
        <v>2.7147367036642889E-2</v>
      </c>
      <c r="Q61" t="s">
        <v>24</v>
      </c>
      <c r="R61" s="21" t="s">
        <v>46</v>
      </c>
      <c r="S61" s="1">
        <v>6.9096554698976131E-2</v>
      </c>
      <c r="T61" t="s">
        <v>12</v>
      </c>
      <c r="U61" s="1">
        <v>6.6411273000789015E-2</v>
      </c>
      <c r="V61" s="1">
        <v>0.29813825442804243</v>
      </c>
      <c r="W61" s="1">
        <v>1.4968752730542375E-2</v>
      </c>
      <c r="X61" t="s">
        <v>12</v>
      </c>
      <c r="Y61" s="1">
        <v>0.10415923890358912</v>
      </c>
      <c r="Z61" s="1">
        <v>0.88572925818321391</v>
      </c>
      <c r="AA61" s="1">
        <v>-8.2256679003866365E-2</v>
      </c>
      <c r="AB61" t="s">
        <v>12</v>
      </c>
      <c r="AC61" s="1">
        <v>8.6400379645165587E-2</v>
      </c>
      <c r="AD61" s="1">
        <v>0.34107633479469568</v>
      </c>
      <c r="AE61" s="1">
        <v>9.3328018894499348E-2</v>
      </c>
      <c r="AF61" t="s">
        <v>12</v>
      </c>
      <c r="AG61" s="1">
        <v>8.5027957154620817E-2</v>
      </c>
      <c r="AH61" s="1">
        <v>0.27237234363802543</v>
      </c>
      <c r="AJ61" t="s">
        <v>24</v>
      </c>
      <c r="AK61" s="21" t="s">
        <v>46</v>
      </c>
      <c r="AL61" s="1">
        <v>2.7676111175242643E-2</v>
      </c>
      <c r="AM61" t="s">
        <v>12</v>
      </c>
      <c r="AN61" s="1">
        <v>7.2414205950351127E-2</v>
      </c>
      <c r="AO61" s="1">
        <v>0.70231915019250812</v>
      </c>
      <c r="AP61" s="1">
        <v>0.60989425107151751</v>
      </c>
      <c r="AQ61" t="s">
        <v>10</v>
      </c>
      <c r="AR61" s="1">
        <v>4.8329016143031742E-2</v>
      </c>
      <c r="AS61" s="1">
        <v>0</v>
      </c>
      <c r="AT61" s="1">
        <v>-8.6110711270873039E-2</v>
      </c>
      <c r="AU61" t="s">
        <v>12</v>
      </c>
      <c r="AV61" s="1">
        <v>7.4946973034738545E-2</v>
      </c>
      <c r="AW61" s="1">
        <v>0.25057447142403122</v>
      </c>
      <c r="AX61" s="1">
        <v>0.17618540052899581</v>
      </c>
      <c r="AY61" t="s">
        <v>47</v>
      </c>
      <c r="AZ61" s="1">
        <v>7.687124159772131E-2</v>
      </c>
      <c r="BA61" s="1">
        <v>2.1908259530597052E-2</v>
      </c>
    </row>
    <row r="62" spans="2:53" x14ac:dyDescent="0.35">
      <c r="B62" t="s">
        <v>25</v>
      </c>
      <c r="C62" s="21"/>
      <c r="D62" s="1">
        <v>-8.6638265720152902E-2</v>
      </c>
      <c r="E62" t="s">
        <v>12</v>
      </c>
      <c r="F62" s="1">
        <v>0.17806555634968635</v>
      </c>
      <c r="G62" s="1">
        <v>0.62657539598470957</v>
      </c>
      <c r="H62" s="1">
        <v>-0.10170403598854552</v>
      </c>
      <c r="I62" t="s">
        <v>12</v>
      </c>
      <c r="J62" s="1">
        <v>0.18864382483208497</v>
      </c>
      <c r="K62" s="1">
        <v>0.5897953618903482</v>
      </c>
      <c r="L62" s="1">
        <v>0.33878479488141394</v>
      </c>
      <c r="M62" t="s">
        <v>17</v>
      </c>
      <c r="N62" s="1">
        <v>0.176410629874233</v>
      </c>
      <c r="O62" s="1">
        <v>5.4803228756118205E-2</v>
      </c>
      <c r="Q62" t="s">
        <v>25</v>
      </c>
      <c r="R62" s="21" t="s">
        <v>46</v>
      </c>
      <c r="S62" s="1">
        <v>0.15197993624838874</v>
      </c>
      <c r="T62" t="s">
        <v>47</v>
      </c>
      <c r="U62" s="1">
        <v>6.9136124242284172E-2</v>
      </c>
      <c r="V62" s="1">
        <v>2.7929800459804532E-2</v>
      </c>
      <c r="W62" s="1">
        <v>0.20360950421927498</v>
      </c>
      <c r="X62" t="s">
        <v>17</v>
      </c>
      <c r="Y62" s="1">
        <v>0.11464328981879045</v>
      </c>
      <c r="Z62" s="1">
        <v>7.5728573210029904E-2</v>
      </c>
      <c r="AA62" s="1">
        <v>-8.8213531773333909E-2</v>
      </c>
      <c r="AB62" t="s">
        <v>12</v>
      </c>
      <c r="AC62" s="1">
        <v>9.0132952158149551E-2</v>
      </c>
      <c r="AD62" s="1">
        <v>0.32772597563803796</v>
      </c>
      <c r="AE62" s="1">
        <v>9.1822431660091963E-2</v>
      </c>
      <c r="AF62" t="s">
        <v>12</v>
      </c>
      <c r="AG62" s="1">
        <v>8.7142393696556769E-2</v>
      </c>
      <c r="AH62" s="1">
        <v>0.29201770627686763</v>
      </c>
      <c r="AJ62" t="s">
        <v>25</v>
      </c>
      <c r="AK62" s="21" t="s">
        <v>46</v>
      </c>
      <c r="AL62" s="1">
        <v>0.1262558940969335</v>
      </c>
      <c r="AM62" t="s">
        <v>17</v>
      </c>
      <c r="AN62" s="1">
        <v>7.4389181195403803E-2</v>
      </c>
      <c r="AO62" s="1">
        <v>8.965231126247919E-2</v>
      </c>
      <c r="AP62" s="1">
        <v>0.67666983596802932</v>
      </c>
      <c r="AQ62" t="s">
        <v>10</v>
      </c>
      <c r="AR62" s="1">
        <v>5.0646780147518625E-2</v>
      </c>
      <c r="AS62" s="1">
        <v>0</v>
      </c>
      <c r="AT62" s="1">
        <v>-6.930809101529195E-2</v>
      </c>
      <c r="AU62" t="s">
        <v>12</v>
      </c>
      <c r="AV62" s="1">
        <v>8.2001960825633699E-2</v>
      </c>
      <c r="AW62" s="1">
        <v>0.39799895275136254</v>
      </c>
      <c r="AX62" s="1">
        <v>0.17047647250765299</v>
      </c>
      <c r="AY62" t="s">
        <v>47</v>
      </c>
      <c r="AZ62" s="1">
        <v>7.7622296893784234E-2</v>
      </c>
      <c r="BA62" s="1">
        <v>2.8075434066359817E-2</v>
      </c>
    </row>
    <row r="63" spans="2:53" x14ac:dyDescent="0.35">
      <c r="B63" t="s">
        <v>90</v>
      </c>
      <c r="C63" s="21"/>
      <c r="D63" s="1">
        <v>0.30216727618457406</v>
      </c>
      <c r="E63" t="s">
        <v>10</v>
      </c>
      <c r="F63" s="1">
        <v>3.9087667164703063E-2</v>
      </c>
      <c r="G63" s="1">
        <v>1.0658141036401503E-14</v>
      </c>
      <c r="H63" s="1">
        <v>0.20515668998810299</v>
      </c>
      <c r="I63" t="s">
        <v>10</v>
      </c>
      <c r="J63" s="1">
        <v>4.6959952567527323E-2</v>
      </c>
      <c r="K63" s="1">
        <v>1.2495487485164603E-5</v>
      </c>
      <c r="L63" s="1">
        <v>0.15304674302999424</v>
      </c>
      <c r="M63" t="s">
        <v>10</v>
      </c>
      <c r="N63" s="1">
        <v>4.7975046036238221E-2</v>
      </c>
      <c r="O63" s="1">
        <v>1.4220768593273814E-3</v>
      </c>
      <c r="Q63" t="s">
        <v>90</v>
      </c>
      <c r="R63" s="21" t="s">
        <v>85</v>
      </c>
      <c r="S63" s="1">
        <v>6.111209415672926E-2</v>
      </c>
      <c r="T63" t="s">
        <v>12</v>
      </c>
      <c r="U63" s="1">
        <v>7.423057495105434E-2</v>
      </c>
      <c r="V63" s="1">
        <v>0.41035225839815981</v>
      </c>
      <c r="W63" s="1">
        <v>0.76650198529630365</v>
      </c>
      <c r="X63" t="s">
        <v>10</v>
      </c>
      <c r="Y63" s="1">
        <v>8.1546389057954374E-2</v>
      </c>
      <c r="Z63" s="1">
        <v>0</v>
      </c>
      <c r="AA63" s="1">
        <v>0.2775334879985733</v>
      </c>
      <c r="AB63" t="s">
        <v>10</v>
      </c>
      <c r="AC63" s="1">
        <v>9.4734174985139127E-2</v>
      </c>
      <c r="AD63" s="1">
        <v>3.3939571721959272E-3</v>
      </c>
      <c r="AE63" s="1">
        <v>-0.10941424351685504</v>
      </c>
      <c r="AF63" t="s">
        <v>12</v>
      </c>
      <c r="AG63" s="1">
        <v>9.5824738836659651E-2</v>
      </c>
      <c r="AH63" s="1">
        <v>0.25353040821767969</v>
      </c>
      <c r="AJ63" t="s">
        <v>90</v>
      </c>
      <c r="AK63" s="21" t="s">
        <v>85</v>
      </c>
      <c r="AL63" s="1">
        <v>0.69475843883421751</v>
      </c>
      <c r="AM63" t="s">
        <v>10</v>
      </c>
      <c r="AN63" s="1">
        <v>0.11775460303323881</v>
      </c>
      <c r="AO63" s="1">
        <v>3.6338407838343301E-9</v>
      </c>
      <c r="AP63" s="1">
        <v>1.6794657123291632</v>
      </c>
      <c r="AQ63" t="s">
        <v>10</v>
      </c>
      <c r="AR63" s="1">
        <v>0.14041070260708519</v>
      </c>
      <c r="AS63" s="1">
        <v>0</v>
      </c>
      <c r="AT63" s="1">
        <v>0.46032159214463497</v>
      </c>
      <c r="AU63" t="s">
        <v>10</v>
      </c>
      <c r="AV63" s="1">
        <v>0.12886247750654536</v>
      </c>
      <c r="AW63" s="1">
        <v>3.5400486340564363E-4</v>
      </c>
      <c r="AX63" s="1">
        <v>-0.13783979789624096</v>
      </c>
      <c r="AY63" t="s">
        <v>12</v>
      </c>
      <c r="AZ63" s="1">
        <v>0.1256541799265832</v>
      </c>
      <c r="BA63" s="1">
        <v>0.27265126363919379</v>
      </c>
    </row>
    <row r="64" spans="2:53" x14ac:dyDescent="0.35">
      <c r="C64" s="21"/>
      <c r="D64" s="1"/>
      <c r="F64" s="1"/>
      <c r="G64" s="1"/>
      <c r="H64" s="1"/>
      <c r="J64" s="1"/>
      <c r="K64" s="1"/>
      <c r="L64" s="1"/>
      <c r="N64" s="1"/>
      <c r="O64" s="1"/>
      <c r="R64" s="21"/>
      <c r="S64" s="1"/>
      <c r="U64" s="1"/>
      <c r="V64" s="1"/>
      <c r="W64" s="1"/>
      <c r="Y64" s="1"/>
      <c r="Z64" s="1"/>
      <c r="AA64" s="1"/>
      <c r="AC64" s="1"/>
      <c r="AD64" s="1"/>
      <c r="AE64" s="1"/>
      <c r="AG64" s="1"/>
      <c r="AH64" s="1"/>
      <c r="AK64" s="21"/>
      <c r="AL64" s="1"/>
      <c r="AN64" s="1"/>
      <c r="AO64" s="1"/>
      <c r="AP64" s="1"/>
      <c r="AR64" s="1"/>
      <c r="AS64" s="1"/>
      <c r="AT64" s="1"/>
      <c r="AV64" s="1"/>
      <c r="AW64" s="1"/>
      <c r="AX64" s="1"/>
      <c r="AZ64" s="1"/>
      <c r="BA64" s="1"/>
    </row>
    <row r="65" spans="2:53" x14ac:dyDescent="0.35">
      <c r="B65" t="s">
        <v>26</v>
      </c>
      <c r="C65" s="6"/>
      <c r="D65" s="1"/>
      <c r="F65" s="1"/>
      <c r="G65" s="1"/>
      <c r="H65" s="1"/>
      <c r="J65" s="1"/>
      <c r="K65" s="1"/>
      <c r="L65" s="1"/>
      <c r="N65" s="1"/>
      <c r="O65" s="1"/>
      <c r="Q65" t="s">
        <v>26</v>
      </c>
      <c r="R65" s="6"/>
      <c r="S65" s="1"/>
      <c r="U65" s="1"/>
      <c r="V65" s="1"/>
      <c r="W65" s="1"/>
      <c r="Y65" s="1"/>
      <c r="Z65" s="1"/>
      <c r="AA65" s="1"/>
      <c r="AC65" s="1"/>
      <c r="AD65" s="1"/>
      <c r="AE65" s="1"/>
      <c r="AG65" s="1"/>
      <c r="AH65" s="1"/>
      <c r="AJ65" t="s">
        <v>26</v>
      </c>
      <c r="AK65" s="6"/>
      <c r="AL65" s="1"/>
      <c r="AN65" s="1"/>
      <c r="AO65" s="1"/>
      <c r="AP65" s="1"/>
      <c r="AR65" s="1"/>
      <c r="AS65" s="1"/>
      <c r="AT65" s="1"/>
      <c r="AV65" s="1"/>
      <c r="AW65" s="1"/>
      <c r="AX65" s="1"/>
      <c r="AZ65" s="1"/>
      <c r="BA65" s="1"/>
    </row>
    <row r="66" spans="2:53" x14ac:dyDescent="0.35">
      <c r="B66" t="s">
        <v>27</v>
      </c>
      <c r="C66" s="58">
        <v>-9729.1856220191275</v>
      </c>
      <c r="D66" s="59"/>
      <c r="F66" s="1"/>
      <c r="G66" s="1"/>
      <c r="H66" s="1"/>
      <c r="J66" s="1"/>
      <c r="K66" s="1"/>
      <c r="L66" s="1"/>
      <c r="N66" s="1"/>
      <c r="O66" s="1"/>
      <c r="Q66" t="s">
        <v>27</v>
      </c>
      <c r="R66" s="58">
        <v>-7647.3510941784552</v>
      </c>
      <c r="S66" s="59"/>
      <c r="U66" s="1"/>
      <c r="V66" s="1"/>
      <c r="W66" s="1"/>
      <c r="Y66" s="1"/>
      <c r="Z66" s="1"/>
      <c r="AA66" s="1"/>
      <c r="AC66" s="1"/>
      <c r="AD66" s="1"/>
      <c r="AE66" s="1"/>
      <c r="AG66" s="1"/>
      <c r="AH66" s="1"/>
      <c r="AJ66" t="s">
        <v>27</v>
      </c>
      <c r="AK66" s="58">
        <v>-7320.4171544188321</v>
      </c>
      <c r="AL66" s="59"/>
      <c r="AN66" s="1"/>
      <c r="AO66" s="1"/>
      <c r="AP66" s="1"/>
      <c r="AR66" s="1"/>
      <c r="AS66" s="1"/>
      <c r="AT66" s="1"/>
      <c r="AV66" s="1"/>
      <c r="AW66" s="1"/>
      <c r="AX66" s="1"/>
      <c r="AZ66" s="1"/>
      <c r="BA66" s="1"/>
    </row>
    <row r="67" spans="2:53" x14ac:dyDescent="0.35">
      <c r="B67" t="s">
        <v>28</v>
      </c>
      <c r="C67" s="58">
        <v>-10141.252193434197</v>
      </c>
      <c r="D67" s="59"/>
      <c r="F67" s="1"/>
      <c r="G67" s="1"/>
      <c r="H67" s="1"/>
      <c r="J67" s="1"/>
      <c r="K67" s="1"/>
      <c r="L67" s="1"/>
      <c r="N67" s="1"/>
      <c r="O67" s="1"/>
      <c r="Q67" t="s">
        <v>28</v>
      </c>
      <c r="R67" s="58">
        <v>-10141.252193434197</v>
      </c>
      <c r="S67" s="59"/>
      <c r="U67" s="1"/>
      <c r="V67" s="1"/>
      <c r="W67" s="1"/>
      <c r="Y67" s="1"/>
      <c r="Z67" s="1"/>
      <c r="AA67" s="1"/>
      <c r="AC67" s="1"/>
      <c r="AD67" s="1"/>
      <c r="AE67" s="1"/>
      <c r="AG67" s="1"/>
      <c r="AH67" s="1"/>
      <c r="AJ67" t="s">
        <v>28</v>
      </c>
      <c r="AK67" s="58">
        <v>-10141.252193434197</v>
      </c>
      <c r="AL67" s="59"/>
      <c r="AN67" s="1"/>
      <c r="AO67" s="1"/>
      <c r="AP67" s="1"/>
      <c r="AR67" s="1"/>
      <c r="AS67" s="1"/>
      <c r="AT67" s="1"/>
      <c r="AV67" s="1"/>
      <c r="AW67" s="1"/>
      <c r="AX67" s="1"/>
      <c r="AZ67" s="1"/>
      <c r="BA67" s="1"/>
    </row>
    <row r="68" spans="2:53" x14ac:dyDescent="0.35">
      <c r="B68" t="s">
        <v>29</v>
      </c>
      <c r="C68" s="60">
        <v>4.0632711183521852E-2</v>
      </c>
      <c r="D68" s="61"/>
      <c r="F68" s="1"/>
      <c r="G68" s="1"/>
      <c r="H68" s="1"/>
      <c r="J68" s="1"/>
      <c r="K68" s="1"/>
      <c r="L68" s="1"/>
      <c r="N68" s="1"/>
      <c r="O68" s="1"/>
      <c r="Q68" t="s">
        <v>29</v>
      </c>
      <c r="R68" s="60">
        <v>0.24591648562594481</v>
      </c>
      <c r="S68" s="61"/>
      <c r="U68" s="1"/>
      <c r="V68" s="1"/>
      <c r="W68" s="1"/>
      <c r="Y68" s="1"/>
      <c r="Z68" s="1"/>
      <c r="AA68" s="1"/>
      <c r="AC68" s="1"/>
      <c r="AD68" s="1"/>
      <c r="AE68" s="1"/>
      <c r="AG68" s="1"/>
      <c r="AH68" s="1"/>
      <c r="AJ68" t="s">
        <v>29</v>
      </c>
      <c r="AK68" s="60">
        <v>0.27815451043034634</v>
      </c>
      <c r="AL68" s="61"/>
      <c r="AN68" s="1"/>
      <c r="AO68" s="1"/>
      <c r="AP68" s="1"/>
      <c r="AR68" s="1"/>
      <c r="AS68" s="1"/>
      <c r="AT68" s="1"/>
      <c r="AV68" s="1"/>
      <c r="AW68" s="1"/>
      <c r="AX68" s="1"/>
      <c r="AZ68" s="1"/>
      <c r="BA68" s="1"/>
    </row>
    <row r="69" spans="2:53" x14ac:dyDescent="0.35">
      <c r="B69" t="s">
        <v>30</v>
      </c>
      <c r="C69" s="60">
        <v>0.3685196397745657</v>
      </c>
      <c r="D69" s="61"/>
      <c r="F69" s="1"/>
      <c r="G69" s="1"/>
      <c r="H69" s="1"/>
      <c r="J69" s="1"/>
      <c r="K69" s="1"/>
      <c r="L69" s="1"/>
      <c r="N69" s="1"/>
      <c r="O69" s="1"/>
      <c r="Q69" t="s">
        <v>30</v>
      </c>
      <c r="R69" s="60">
        <v>0.46584192559620152</v>
      </c>
      <c r="S69" s="61"/>
      <c r="U69" s="1"/>
      <c r="V69" s="1"/>
      <c r="W69" s="1"/>
      <c r="Y69" s="1"/>
      <c r="Z69" s="1"/>
      <c r="AA69" s="1"/>
      <c r="AC69" s="1"/>
      <c r="AD69" s="1"/>
      <c r="AE69" s="1"/>
      <c r="AG69" s="1"/>
      <c r="AH69" s="1"/>
      <c r="AJ69" t="s">
        <v>30</v>
      </c>
      <c r="AK69" s="60">
        <v>0.48234768035040415</v>
      </c>
      <c r="AL69" s="61"/>
      <c r="AN69" s="1"/>
      <c r="AO69" s="1"/>
      <c r="AP69" s="1"/>
      <c r="AR69" s="1"/>
      <c r="AS69" s="1"/>
      <c r="AT69" s="1"/>
      <c r="AV69" s="1"/>
      <c r="AW69" s="1"/>
      <c r="AX69" s="1"/>
      <c r="AZ69" s="1"/>
      <c r="BA69" s="1"/>
    </row>
    <row r="70" spans="2:53" x14ac:dyDescent="0.35">
      <c r="B70" t="s">
        <v>106</v>
      </c>
      <c r="C70" s="60">
        <v>2.0611947747826083</v>
      </c>
      <c r="D70" s="61"/>
      <c r="F70" s="1"/>
      <c r="G70" s="1"/>
      <c r="H70" s="1"/>
      <c r="J70" s="1"/>
      <c r="K70" s="1"/>
      <c r="L70" s="1"/>
      <c r="N70" s="1"/>
      <c r="O70" s="1"/>
      <c r="Q70" t="s">
        <v>106</v>
      </c>
      <c r="R70" s="60">
        <v>1.6253376411173461</v>
      </c>
      <c r="S70" s="61"/>
      <c r="U70" s="1"/>
      <c r="V70" s="1"/>
      <c r="W70" s="1"/>
      <c r="Y70" s="1"/>
      <c r="Z70" s="1"/>
      <c r="AA70" s="1"/>
      <c r="AC70" s="1"/>
      <c r="AD70" s="1"/>
      <c r="AE70" s="1"/>
      <c r="AG70" s="1"/>
      <c r="AH70" s="1"/>
      <c r="AJ70" t="s">
        <v>106</v>
      </c>
      <c r="AK70" s="60">
        <v>1.5785358824164555</v>
      </c>
      <c r="AL70" s="61"/>
      <c r="AN70" s="1"/>
      <c r="AO70" s="1"/>
      <c r="AP70" s="1"/>
      <c r="AR70" s="1"/>
      <c r="AS70" s="1"/>
      <c r="AT70" s="1"/>
      <c r="AV70" s="1"/>
      <c r="AW70" s="1"/>
      <c r="AX70" s="1"/>
      <c r="AZ70" s="1"/>
      <c r="BA70" s="1"/>
    </row>
    <row r="71" spans="2:53" x14ac:dyDescent="0.35">
      <c r="B71" t="s">
        <v>107</v>
      </c>
      <c r="C71" s="60">
        <v>2.0951552624590462</v>
      </c>
      <c r="D71" s="61"/>
      <c r="F71" s="1"/>
      <c r="G71" s="1"/>
      <c r="H71" s="1"/>
      <c r="J71" s="1"/>
      <c r="K71" s="1"/>
      <c r="L71" s="1"/>
      <c r="N71" s="1"/>
      <c r="O71" s="1"/>
      <c r="Q71" t="s">
        <v>107</v>
      </c>
      <c r="R71" s="60">
        <v>1.6706182913525969</v>
      </c>
      <c r="S71" s="61"/>
      <c r="U71" s="1"/>
      <c r="V71" s="1"/>
      <c r="W71" s="1"/>
      <c r="Y71" s="1"/>
      <c r="Z71" s="1"/>
      <c r="AA71" s="1"/>
      <c r="AC71" s="1"/>
      <c r="AD71" s="1"/>
      <c r="AE71" s="1"/>
      <c r="AG71" s="1"/>
      <c r="AH71" s="1"/>
      <c r="AJ71" t="s">
        <v>107</v>
      </c>
      <c r="AK71" s="60">
        <v>1.7030576705633949</v>
      </c>
      <c r="AL71" s="61"/>
      <c r="AN71" s="1"/>
      <c r="AO71" s="1"/>
      <c r="AP71" s="1"/>
      <c r="AR71" s="1"/>
      <c r="AS71" s="1"/>
      <c r="AT71" s="1"/>
      <c r="AV71" s="1"/>
      <c r="AW71" s="1"/>
      <c r="AX71" s="1"/>
      <c r="AZ71" s="1"/>
      <c r="BA71" s="1"/>
    </row>
    <row r="72" spans="2:53" x14ac:dyDescent="0.35">
      <c r="B72" s="25" t="s">
        <v>33</v>
      </c>
      <c r="C72" s="56">
        <v>9484</v>
      </c>
      <c r="D72" s="57"/>
      <c r="F72" s="1"/>
      <c r="G72" s="1"/>
      <c r="H72" s="1"/>
      <c r="J72" s="1"/>
      <c r="K72" s="1"/>
      <c r="L72" s="1"/>
      <c r="N72" s="1"/>
      <c r="O72" s="1"/>
      <c r="Q72" s="25" t="s">
        <v>33</v>
      </c>
      <c r="R72" s="56">
        <v>9484</v>
      </c>
      <c r="S72" s="57"/>
      <c r="U72" s="1"/>
      <c r="V72" s="1"/>
      <c r="W72" s="1"/>
      <c r="Y72" s="1"/>
      <c r="Z72" s="1"/>
      <c r="AA72" s="1"/>
      <c r="AC72" s="1"/>
      <c r="AD72" s="1"/>
      <c r="AE72" s="1"/>
      <c r="AG72" s="1"/>
      <c r="AH72" s="1"/>
      <c r="AJ72" s="25" t="s">
        <v>33</v>
      </c>
      <c r="AK72" s="56">
        <v>9484</v>
      </c>
      <c r="AL72" s="57"/>
      <c r="AN72" s="1"/>
      <c r="AO72" s="1"/>
      <c r="AP72" s="1"/>
      <c r="AR72" s="1"/>
      <c r="AS72" s="1"/>
      <c r="AT72" s="1"/>
      <c r="AV72" s="1"/>
      <c r="AW72" s="1"/>
      <c r="AX72" s="1"/>
      <c r="AZ72" s="1"/>
      <c r="BA72" s="1"/>
    </row>
    <row r="73" spans="2:53" x14ac:dyDescent="0.35">
      <c r="B73" s="25" t="s">
        <v>34</v>
      </c>
      <c r="C73" s="56">
        <v>1608</v>
      </c>
      <c r="D73" s="57"/>
      <c r="F73" s="1"/>
      <c r="G73" s="1"/>
      <c r="H73" s="1"/>
      <c r="J73" s="1"/>
      <c r="K73" s="1"/>
      <c r="L73" s="1"/>
      <c r="N73" s="1"/>
      <c r="O73" s="1"/>
      <c r="Q73" s="25" t="s">
        <v>34</v>
      </c>
      <c r="R73" s="56">
        <v>1608</v>
      </c>
      <c r="S73" s="57"/>
      <c r="U73" s="1"/>
      <c r="V73" s="1"/>
      <c r="W73" s="1"/>
      <c r="Y73" s="1"/>
      <c r="Z73" s="1"/>
      <c r="AA73" s="1"/>
      <c r="AC73" s="1"/>
      <c r="AD73" s="1"/>
      <c r="AE73" s="1"/>
      <c r="AG73" s="1"/>
      <c r="AH73" s="1"/>
      <c r="AJ73" s="25" t="s">
        <v>34</v>
      </c>
      <c r="AK73" s="56">
        <v>1608</v>
      </c>
      <c r="AL73" s="57"/>
      <c r="AN73" s="1"/>
      <c r="AO73" s="1"/>
      <c r="AP73" s="1"/>
      <c r="AR73" s="1"/>
      <c r="AS73" s="1"/>
      <c r="AT73" s="1"/>
      <c r="AV73" s="1"/>
      <c r="AW73" s="1"/>
      <c r="AX73" s="1"/>
      <c r="AZ73" s="1"/>
      <c r="BA73" s="1"/>
    </row>
    <row r="74" spans="2:53" x14ac:dyDescent="0.35">
      <c r="B74" s="25" t="s">
        <v>35</v>
      </c>
      <c r="C74" s="56">
        <v>45</v>
      </c>
      <c r="D74" s="57"/>
      <c r="F74" s="1"/>
      <c r="G74" s="1"/>
      <c r="H74" s="1"/>
      <c r="J74" s="1"/>
      <c r="K74" s="1"/>
      <c r="L74" s="1"/>
      <c r="N74" s="1"/>
      <c r="O74" s="1"/>
      <c r="Q74" s="25" t="s">
        <v>35</v>
      </c>
      <c r="R74" s="56">
        <v>60</v>
      </c>
      <c r="S74" s="57"/>
      <c r="U74" s="1"/>
      <c r="V74" s="1"/>
      <c r="W74" s="1"/>
      <c r="Y74" s="1"/>
      <c r="Z74" s="1"/>
      <c r="AA74" s="1"/>
      <c r="AC74" s="1"/>
      <c r="AD74" s="1"/>
      <c r="AE74" s="1"/>
      <c r="AG74" s="1"/>
      <c r="AH74" s="1"/>
      <c r="AJ74" s="25" t="s">
        <v>35</v>
      </c>
      <c r="AK74" s="56">
        <v>165</v>
      </c>
      <c r="AL74" s="57"/>
      <c r="AN74" s="1"/>
      <c r="AO74" s="1"/>
      <c r="AP74" s="1"/>
      <c r="AR74" s="1"/>
      <c r="AS74" s="1"/>
      <c r="AT74" s="1"/>
      <c r="AV74" s="1"/>
      <c r="AW74" s="1"/>
      <c r="AX74" s="1"/>
      <c r="AZ74" s="1"/>
      <c r="BA74" s="1"/>
    </row>
    <row r="75" spans="2:53" x14ac:dyDescent="0.35">
      <c r="B75" t="s">
        <v>84</v>
      </c>
      <c r="C75" s="6"/>
      <c r="D75" s="1"/>
      <c r="F75" s="1"/>
      <c r="G75" s="1"/>
      <c r="H75" s="1"/>
      <c r="J75" s="1"/>
      <c r="K75" s="1"/>
      <c r="L75" s="1"/>
      <c r="N75" s="1"/>
      <c r="O75" s="1"/>
      <c r="R75" s="6"/>
      <c r="S75" s="1"/>
      <c r="U75" s="1"/>
      <c r="V75" s="1"/>
      <c r="W75" s="1"/>
      <c r="Y75" s="1"/>
      <c r="Z75" s="1"/>
      <c r="AA75" s="1"/>
      <c r="AC75" s="1"/>
      <c r="AD75" s="1"/>
      <c r="AE75" s="1"/>
      <c r="AG75" s="1"/>
      <c r="AH75" s="1"/>
      <c r="AK75" s="6"/>
      <c r="AL75" s="1"/>
      <c r="AN75" s="1"/>
      <c r="AO75" s="1"/>
      <c r="AP75" s="1"/>
      <c r="AR75" s="1"/>
      <c r="AS75" s="1"/>
      <c r="AT75" s="1"/>
      <c r="AV75" s="1"/>
      <c r="AW75" s="1"/>
      <c r="AX75" s="1"/>
      <c r="AZ75" s="1"/>
      <c r="BA75" s="1"/>
    </row>
    <row r="76" spans="2:53" x14ac:dyDescent="0.35">
      <c r="B76" t="s">
        <v>36</v>
      </c>
      <c r="C76" s="2" t="s">
        <v>37</v>
      </c>
      <c r="D76" s="1"/>
      <c r="F76" s="1"/>
      <c r="G76" s="1"/>
      <c r="H76" s="1"/>
      <c r="J76" s="1"/>
      <c r="K76" s="1"/>
      <c r="L76" s="1"/>
      <c r="N76" s="1"/>
      <c r="O76" s="1"/>
      <c r="Q76" t="s">
        <v>36</v>
      </c>
      <c r="R76" s="2" t="s">
        <v>86</v>
      </c>
      <c r="S76" s="1"/>
      <c r="U76" s="1"/>
      <c r="V76" s="1"/>
      <c r="W76" s="1"/>
      <c r="Y76" s="1"/>
      <c r="Z76" s="1"/>
      <c r="AA76" s="1"/>
      <c r="AC76" s="1"/>
      <c r="AD76" s="1"/>
      <c r="AE76" s="1"/>
      <c r="AG76" s="1"/>
      <c r="AH76" s="1"/>
      <c r="AJ76" t="s">
        <v>36</v>
      </c>
      <c r="AK76" s="2" t="s">
        <v>86</v>
      </c>
      <c r="AL76" s="1"/>
      <c r="AN76" s="1"/>
      <c r="AO76" s="1"/>
      <c r="AP76" s="1"/>
      <c r="AR76" s="1"/>
      <c r="AS76" s="1"/>
      <c r="AT76" s="1"/>
      <c r="AV76" s="1"/>
      <c r="AW76" s="1"/>
      <c r="AX76" s="1"/>
      <c r="AZ76" s="1"/>
      <c r="BA76" s="1"/>
    </row>
    <row r="77" spans="2:53" x14ac:dyDescent="0.35">
      <c r="B77" t="s">
        <v>38</v>
      </c>
      <c r="C77" s="2" t="s">
        <v>39</v>
      </c>
      <c r="D77" s="1"/>
      <c r="F77" s="1"/>
      <c r="G77" s="1"/>
      <c r="H77" s="1"/>
      <c r="J77" s="1"/>
      <c r="K77" s="1"/>
      <c r="L77" s="1"/>
      <c r="N77" s="1"/>
      <c r="O77" s="1"/>
      <c r="Q77" t="s">
        <v>48</v>
      </c>
      <c r="R77" s="2" t="s">
        <v>49</v>
      </c>
      <c r="S77" s="1"/>
      <c r="U77" s="1"/>
      <c r="V77" s="1"/>
      <c r="W77" s="1"/>
      <c r="Y77" s="1"/>
      <c r="Z77" s="1"/>
      <c r="AA77" s="1"/>
      <c r="AC77" s="1"/>
      <c r="AD77" s="1"/>
      <c r="AE77" s="1"/>
      <c r="AG77" s="1"/>
      <c r="AH77" s="1"/>
      <c r="AJ77" t="s">
        <v>48</v>
      </c>
      <c r="AK77" s="2" t="s">
        <v>49</v>
      </c>
      <c r="AL77" s="1"/>
      <c r="AN77" s="1"/>
      <c r="AO77" s="1"/>
      <c r="AP77" s="1"/>
      <c r="AR77" s="1"/>
      <c r="AS77" s="1"/>
      <c r="AT77" s="1"/>
      <c r="AV77" s="1"/>
      <c r="AW77" s="1"/>
      <c r="AX77" s="1"/>
      <c r="AZ77" s="1"/>
      <c r="BA77" s="1"/>
    </row>
    <row r="78" spans="2:53" x14ac:dyDescent="0.35">
      <c r="B78" t="s">
        <v>40</v>
      </c>
      <c r="C78" s="2" t="s">
        <v>41</v>
      </c>
      <c r="D78" s="1"/>
      <c r="F78" s="1"/>
      <c r="G78" s="1"/>
      <c r="H78" s="1"/>
      <c r="J78" s="1"/>
      <c r="K78" s="1"/>
      <c r="L78" s="1"/>
      <c r="N78" s="1"/>
      <c r="O78" s="1"/>
      <c r="Q78" t="s">
        <v>38</v>
      </c>
      <c r="R78" s="2" t="s">
        <v>39</v>
      </c>
      <c r="S78" s="1"/>
      <c r="U78" s="1"/>
      <c r="V78" s="1"/>
      <c r="W78" s="1"/>
      <c r="Y78" s="1"/>
      <c r="Z78" s="1"/>
      <c r="AA78" s="1"/>
      <c r="AC78" s="1"/>
      <c r="AD78" s="1"/>
      <c r="AE78" s="1"/>
      <c r="AG78" s="1"/>
      <c r="AH78" s="1"/>
      <c r="AJ78" t="s">
        <v>38</v>
      </c>
      <c r="AK78" s="2" t="s">
        <v>39</v>
      </c>
      <c r="AL78" s="1"/>
      <c r="AN78" s="1"/>
      <c r="AO78" s="1"/>
      <c r="AP78" s="1"/>
      <c r="AR78" s="1"/>
      <c r="AS78" s="1"/>
      <c r="AT78" s="1"/>
      <c r="AV78" s="1"/>
      <c r="AW78" s="1"/>
      <c r="AX78" s="1"/>
      <c r="AZ78" s="1"/>
      <c r="BA78" s="1"/>
    </row>
    <row r="79" spans="2:53" x14ac:dyDescent="0.35">
      <c r="B79" t="s">
        <v>42</v>
      </c>
      <c r="C79" s="2" t="s">
        <v>43</v>
      </c>
      <c r="D79" s="1"/>
      <c r="F79" s="1"/>
      <c r="G79" s="1"/>
      <c r="H79" s="1"/>
      <c r="J79" s="1"/>
      <c r="K79" s="1"/>
      <c r="L79" s="1"/>
      <c r="N79" s="1"/>
      <c r="O79" s="1"/>
      <c r="Q79" t="s">
        <v>40</v>
      </c>
      <c r="R79" s="2" t="s">
        <v>41</v>
      </c>
      <c r="S79" s="1"/>
      <c r="U79" s="1"/>
      <c r="V79" s="1"/>
      <c r="W79" s="1"/>
      <c r="Y79" s="1"/>
      <c r="Z79" s="1"/>
      <c r="AA79" s="1"/>
      <c r="AC79" s="1"/>
      <c r="AD79" s="1"/>
      <c r="AE79" s="1"/>
      <c r="AG79" s="1"/>
      <c r="AH79" s="1"/>
      <c r="AJ79" t="s">
        <v>40</v>
      </c>
      <c r="AK79" s="2" t="s">
        <v>41</v>
      </c>
      <c r="AL79" s="1"/>
      <c r="AN79" s="1"/>
      <c r="AO79" s="1"/>
      <c r="AP79" s="1"/>
      <c r="AR79" s="1"/>
      <c r="AS79" s="1"/>
      <c r="AT79" s="1"/>
      <c r="AV79" s="1"/>
      <c r="AW79" s="1"/>
      <c r="AX79" s="1"/>
      <c r="AZ79" s="1"/>
      <c r="BA79" s="1"/>
    </row>
    <row r="80" spans="2:53" x14ac:dyDescent="0.35">
      <c r="Q80" t="s">
        <v>42</v>
      </c>
      <c r="R80" s="2" t="s">
        <v>43</v>
      </c>
      <c r="S80" s="1"/>
      <c r="U80" s="1"/>
      <c r="V80" s="1"/>
      <c r="W80" s="1"/>
      <c r="Y80" s="1"/>
      <c r="Z80" s="1"/>
      <c r="AA80" s="1"/>
      <c r="AC80" s="1"/>
      <c r="AD80" s="1"/>
      <c r="AE80" s="1"/>
      <c r="AG80" s="1"/>
      <c r="AH80" s="1"/>
      <c r="AJ80" t="s">
        <v>42</v>
      </c>
      <c r="AK80" s="2" t="s">
        <v>43</v>
      </c>
      <c r="AL80" s="1"/>
      <c r="AN80" s="1"/>
      <c r="AO80" s="1"/>
      <c r="AP80" s="1"/>
      <c r="AR80" s="1"/>
      <c r="AS80" s="1"/>
      <c r="AT80" s="1"/>
      <c r="AV80" s="1"/>
      <c r="AW80" s="1"/>
      <c r="AX80" s="1"/>
      <c r="AZ80" s="1"/>
      <c r="BA80" s="1"/>
    </row>
    <row r="84" spans="2:15" x14ac:dyDescent="0.35">
      <c r="D84" s="1"/>
      <c r="F84" s="1"/>
      <c r="G84" s="1"/>
      <c r="H84" s="1"/>
      <c r="J84" s="1"/>
      <c r="K84" s="1"/>
      <c r="L84" s="1"/>
      <c r="N84" s="1"/>
      <c r="O84" s="1"/>
    </row>
    <row r="85" spans="2:15" x14ac:dyDescent="0.35">
      <c r="C85" s="21"/>
      <c r="D85" s="1"/>
      <c r="F85" s="1"/>
      <c r="G85" s="1"/>
      <c r="H85" s="1"/>
      <c r="J85" s="1"/>
      <c r="K85" s="1"/>
      <c r="L85" s="1"/>
      <c r="N85" s="1"/>
      <c r="O85" s="1"/>
    </row>
    <row r="86" spans="2:15" x14ac:dyDescent="0.35">
      <c r="C86" s="21"/>
      <c r="D86" s="1"/>
      <c r="F86" s="1"/>
      <c r="G86" s="1"/>
      <c r="H86" s="1"/>
      <c r="J86" s="1"/>
      <c r="K86" s="1"/>
      <c r="L86" s="1"/>
      <c r="N86" s="1"/>
      <c r="O86" s="1"/>
    </row>
    <row r="87" spans="2:15" x14ac:dyDescent="0.35">
      <c r="B87" s="2"/>
      <c r="C87" s="21"/>
      <c r="D87" s="48"/>
      <c r="E87" s="21"/>
      <c r="F87" s="48"/>
      <c r="G87" s="48"/>
      <c r="H87" s="48"/>
      <c r="I87" s="21"/>
      <c r="J87" s="48"/>
      <c r="K87" s="48"/>
      <c r="L87" s="48"/>
      <c r="M87" s="21"/>
      <c r="N87" s="48"/>
      <c r="O87" s="48"/>
    </row>
    <row r="88" spans="2:15" x14ac:dyDescent="0.35">
      <c r="C88" s="21"/>
      <c r="D88" s="1"/>
      <c r="F88" s="1"/>
      <c r="G88" s="1"/>
      <c r="H88" s="1"/>
      <c r="J88" s="1"/>
      <c r="K88" s="1"/>
      <c r="L88" s="1"/>
      <c r="N88" s="1"/>
      <c r="O88" s="1"/>
    </row>
    <row r="89" spans="2:15" x14ac:dyDescent="0.35">
      <c r="C89" s="21"/>
      <c r="D89" s="1"/>
      <c r="F89" s="1"/>
      <c r="G89" s="1"/>
      <c r="H89" s="1"/>
      <c r="J89" s="1"/>
      <c r="K89" s="1"/>
      <c r="L89" s="1"/>
      <c r="N89" s="1"/>
      <c r="O89" s="1"/>
    </row>
    <row r="90" spans="2:15" x14ac:dyDescent="0.35">
      <c r="C90" s="21"/>
      <c r="D90" s="1"/>
      <c r="F90" s="1"/>
      <c r="G90" s="1"/>
      <c r="H90" s="1"/>
      <c r="J90" s="1"/>
      <c r="K90" s="1"/>
      <c r="L90" s="1"/>
      <c r="N90" s="1"/>
      <c r="O90" s="1"/>
    </row>
    <row r="91" spans="2:15" x14ac:dyDescent="0.35">
      <c r="C91" s="21"/>
      <c r="D91" s="1"/>
      <c r="F91" s="1"/>
      <c r="G91" s="1"/>
      <c r="H91" s="1"/>
      <c r="J91" s="1"/>
      <c r="K91" s="1"/>
      <c r="L91" s="1"/>
      <c r="N91" s="1"/>
      <c r="O91" s="1"/>
    </row>
    <row r="92" spans="2:15" x14ac:dyDescent="0.35">
      <c r="C92" s="21"/>
      <c r="D92" s="1"/>
      <c r="F92" s="1"/>
      <c r="G92" s="1"/>
      <c r="H92" s="1"/>
      <c r="J92" s="1"/>
      <c r="K92" s="1"/>
      <c r="L92" s="1"/>
      <c r="N92" s="1"/>
      <c r="O92" s="1"/>
    </row>
    <row r="93" spans="2:15" x14ac:dyDescent="0.35">
      <c r="C93" s="21"/>
      <c r="D93" s="1"/>
      <c r="F93" s="1"/>
      <c r="G93" s="1"/>
      <c r="H93" s="1"/>
      <c r="J93" s="1"/>
      <c r="K93" s="1"/>
      <c r="L93" s="1"/>
      <c r="N93" s="1"/>
      <c r="O93" s="1"/>
    </row>
    <row r="94" spans="2:15" x14ac:dyDescent="0.35">
      <c r="C94" s="21"/>
      <c r="D94" s="1"/>
      <c r="F94" s="1"/>
      <c r="G94" s="1"/>
      <c r="H94" s="1"/>
      <c r="J94" s="1"/>
      <c r="K94" s="1"/>
      <c r="L94" s="1"/>
      <c r="N94" s="1"/>
      <c r="O94" s="1"/>
    </row>
    <row r="95" spans="2:15" x14ac:dyDescent="0.35">
      <c r="C95" s="21"/>
      <c r="D95" s="1"/>
      <c r="F95" s="1"/>
      <c r="G95" s="1"/>
      <c r="H95" s="1"/>
      <c r="J95" s="1"/>
      <c r="K95" s="1"/>
      <c r="L95" s="1"/>
      <c r="N95" s="1"/>
      <c r="O95" s="1"/>
    </row>
    <row r="96" spans="2:15" x14ac:dyDescent="0.35">
      <c r="C96" s="21"/>
      <c r="D96" s="1"/>
      <c r="F96" s="1"/>
      <c r="G96" s="1"/>
      <c r="H96" s="1"/>
      <c r="J96" s="1"/>
      <c r="K96" s="1"/>
      <c r="L96" s="1"/>
      <c r="N96" s="1"/>
      <c r="O96" s="1"/>
    </row>
    <row r="97" spans="2:15" x14ac:dyDescent="0.35">
      <c r="C97" s="21"/>
      <c r="D97" s="1"/>
      <c r="F97" s="1"/>
      <c r="G97" s="1"/>
      <c r="H97" s="1"/>
      <c r="J97" s="1"/>
      <c r="K97" s="1"/>
      <c r="L97" s="1"/>
      <c r="N97" s="1"/>
      <c r="O97" s="1"/>
    </row>
    <row r="98" spans="2:15" x14ac:dyDescent="0.35">
      <c r="C98" s="21"/>
      <c r="D98" s="1"/>
      <c r="F98" s="1"/>
      <c r="G98" s="1"/>
      <c r="H98" s="1"/>
      <c r="J98" s="1"/>
      <c r="K98" s="1"/>
      <c r="L98" s="1"/>
      <c r="N98" s="1"/>
      <c r="O98" s="1"/>
    </row>
    <row r="99" spans="2:15" x14ac:dyDescent="0.35">
      <c r="C99" s="21"/>
      <c r="D99" s="1"/>
      <c r="F99" s="1"/>
      <c r="G99" s="1"/>
      <c r="H99" s="1"/>
      <c r="J99" s="1"/>
      <c r="K99" s="1"/>
      <c r="L99" s="1"/>
      <c r="N99" s="1"/>
      <c r="O99" s="1"/>
    </row>
    <row r="100" spans="2:15" x14ac:dyDescent="0.35">
      <c r="C100" s="21"/>
      <c r="D100" s="1"/>
      <c r="F100" s="1"/>
      <c r="G100" s="1"/>
      <c r="H100" s="1"/>
      <c r="J100" s="1"/>
      <c r="K100" s="1"/>
      <c r="L100" s="1"/>
      <c r="N100" s="1"/>
      <c r="O100" s="1"/>
    </row>
    <row r="101" spans="2:15" x14ac:dyDescent="0.35">
      <c r="C101" s="21"/>
      <c r="D101" s="1"/>
      <c r="F101" s="1"/>
      <c r="G101" s="1"/>
      <c r="H101" s="1"/>
      <c r="J101" s="1"/>
      <c r="K101" s="1"/>
      <c r="L101" s="1"/>
      <c r="N101" s="1"/>
      <c r="O101" s="1"/>
    </row>
    <row r="102" spans="2:15" x14ac:dyDescent="0.35">
      <c r="C102" s="21"/>
      <c r="D102" s="1"/>
      <c r="F102" s="1"/>
      <c r="G102" s="1"/>
      <c r="H102" s="1"/>
      <c r="J102" s="1"/>
      <c r="K102" s="1"/>
      <c r="L102" s="1"/>
      <c r="N102" s="1"/>
      <c r="O102" s="1"/>
    </row>
    <row r="103" spans="2:15" x14ac:dyDescent="0.35">
      <c r="C103" s="21"/>
      <c r="D103" s="1"/>
      <c r="F103" s="1"/>
      <c r="G103" s="1"/>
      <c r="H103" s="1"/>
      <c r="J103" s="1"/>
      <c r="K103" s="1"/>
      <c r="L103" s="1"/>
      <c r="N103" s="1"/>
      <c r="O103" s="1"/>
    </row>
    <row r="104" spans="2:15" x14ac:dyDescent="0.35">
      <c r="B104" s="2"/>
      <c r="C104" s="21"/>
      <c r="D104" s="48"/>
      <c r="E104" s="21"/>
      <c r="F104" s="48"/>
      <c r="G104" s="48"/>
      <c r="H104" s="48"/>
      <c r="I104" s="21"/>
      <c r="J104" s="48"/>
      <c r="K104" s="48"/>
      <c r="L104" s="48"/>
      <c r="M104" s="21"/>
      <c r="N104" s="48"/>
      <c r="O104" s="48"/>
    </row>
    <row r="105" spans="2:15" x14ac:dyDescent="0.35">
      <c r="C105" s="21"/>
      <c r="D105" s="1"/>
      <c r="F105" s="1"/>
      <c r="G105" s="1"/>
      <c r="H105" s="1"/>
      <c r="J105" s="1"/>
      <c r="K105" s="1"/>
      <c r="L105" s="1"/>
      <c r="N105" s="1"/>
      <c r="O105" s="1"/>
    </row>
    <row r="106" spans="2:15" x14ac:dyDescent="0.35">
      <c r="C106" s="21"/>
      <c r="D106" s="1"/>
      <c r="F106" s="1"/>
      <c r="G106" s="1"/>
      <c r="H106" s="1"/>
      <c r="J106" s="1"/>
      <c r="K106" s="1"/>
      <c r="L106" s="1"/>
      <c r="N106" s="1"/>
      <c r="O106" s="1"/>
    </row>
    <row r="107" spans="2:15" x14ac:dyDescent="0.35">
      <c r="C107" s="21"/>
      <c r="D107" s="1"/>
      <c r="F107" s="1"/>
      <c r="G107" s="1"/>
      <c r="H107" s="1"/>
      <c r="J107" s="1"/>
      <c r="K107" s="1"/>
      <c r="L107" s="1"/>
      <c r="N107" s="1"/>
      <c r="O107" s="1"/>
    </row>
    <row r="108" spans="2:15" x14ac:dyDescent="0.35">
      <c r="C108" s="6"/>
      <c r="D108" s="1"/>
      <c r="F108" s="1"/>
      <c r="G108" s="1"/>
      <c r="H108" s="1"/>
      <c r="J108" s="1"/>
      <c r="K108" s="1"/>
      <c r="L108" s="1"/>
      <c r="N108" s="1"/>
      <c r="O108" s="1"/>
    </row>
    <row r="109" spans="2:15" x14ac:dyDescent="0.35">
      <c r="C109" s="58"/>
      <c r="D109" s="59"/>
      <c r="F109" s="1"/>
      <c r="G109" s="1"/>
      <c r="H109" s="1"/>
      <c r="J109" s="1"/>
      <c r="K109" s="1"/>
      <c r="L109" s="1"/>
      <c r="N109" s="1"/>
      <c r="O109" s="1"/>
    </row>
    <row r="110" spans="2:15" x14ac:dyDescent="0.35">
      <c r="C110" s="58"/>
      <c r="D110" s="59"/>
      <c r="F110" s="1"/>
      <c r="G110" s="1"/>
      <c r="H110" s="1"/>
      <c r="J110" s="1"/>
      <c r="K110" s="1"/>
      <c r="L110" s="1"/>
      <c r="N110" s="1"/>
      <c r="O110" s="1"/>
    </row>
    <row r="111" spans="2:15" x14ac:dyDescent="0.35">
      <c r="C111" s="60"/>
      <c r="D111" s="61"/>
      <c r="F111" s="1"/>
      <c r="G111" s="1"/>
      <c r="H111" s="1"/>
      <c r="J111" s="1"/>
      <c r="K111" s="1"/>
      <c r="L111" s="1"/>
      <c r="N111" s="1"/>
      <c r="O111" s="1"/>
    </row>
    <row r="112" spans="2:15" x14ac:dyDescent="0.35">
      <c r="C112" s="60"/>
      <c r="D112" s="61"/>
      <c r="F112" s="1"/>
      <c r="G112" s="1"/>
      <c r="H112" s="1"/>
      <c r="J112" s="1"/>
      <c r="K112" s="1"/>
      <c r="L112" s="1"/>
      <c r="N112" s="1"/>
      <c r="O112" s="1"/>
    </row>
    <row r="113" spans="2:15" x14ac:dyDescent="0.35">
      <c r="C113" s="60"/>
      <c r="D113" s="61"/>
      <c r="F113" s="1"/>
      <c r="G113" s="1"/>
      <c r="H113" s="1"/>
      <c r="J113" s="1"/>
      <c r="K113" s="1"/>
      <c r="L113" s="1"/>
      <c r="N113" s="1"/>
      <c r="O113" s="1"/>
    </row>
    <row r="114" spans="2:15" x14ac:dyDescent="0.35">
      <c r="C114" s="60"/>
      <c r="D114" s="61"/>
      <c r="F114" s="1"/>
      <c r="G114" s="1"/>
      <c r="H114" s="1"/>
      <c r="J114" s="1"/>
      <c r="K114" s="1"/>
      <c r="L114" s="1"/>
      <c r="N114" s="1"/>
      <c r="O114" s="1"/>
    </row>
    <row r="115" spans="2:15" x14ac:dyDescent="0.35">
      <c r="B115" s="25"/>
      <c r="C115" s="56"/>
      <c r="D115" s="57"/>
      <c r="F115" s="1"/>
      <c r="G115" s="1"/>
      <c r="H115" s="1"/>
      <c r="J115" s="1"/>
      <c r="K115" s="1"/>
      <c r="L115" s="1"/>
      <c r="N115" s="1"/>
      <c r="O115" s="1"/>
    </row>
    <row r="116" spans="2:15" x14ac:dyDescent="0.35">
      <c r="B116" s="25"/>
      <c r="C116" s="56"/>
      <c r="D116" s="57"/>
      <c r="F116" s="1"/>
      <c r="G116" s="1"/>
      <c r="H116" s="1"/>
      <c r="J116" s="1"/>
      <c r="K116" s="1"/>
      <c r="L116" s="1"/>
      <c r="N116" s="1"/>
      <c r="O116" s="1"/>
    </row>
    <row r="117" spans="2:15" x14ac:dyDescent="0.35">
      <c r="B117" s="25"/>
      <c r="C117" s="56"/>
      <c r="D117" s="57"/>
      <c r="F117" s="1"/>
      <c r="G117" s="1"/>
      <c r="H117" s="1"/>
      <c r="J117" s="1"/>
      <c r="K117" s="1"/>
      <c r="L117" s="1"/>
      <c r="N117" s="1"/>
      <c r="O117" s="1"/>
    </row>
    <row r="118" spans="2:15" x14ac:dyDescent="0.35">
      <c r="C118" s="6"/>
      <c r="D118" s="1"/>
      <c r="F118" s="1"/>
      <c r="G118" s="1"/>
      <c r="H118" s="1"/>
      <c r="J118" s="1"/>
      <c r="K118" s="1"/>
      <c r="L118" s="1"/>
      <c r="N118" s="1"/>
      <c r="O118" s="1"/>
    </row>
    <row r="119" spans="2:15" x14ac:dyDescent="0.35">
      <c r="C119" s="2"/>
      <c r="D119" s="1"/>
      <c r="F119" s="1"/>
      <c r="G119" s="1"/>
      <c r="H119" s="1"/>
      <c r="J119" s="1"/>
      <c r="K119" s="1"/>
      <c r="L119" s="1"/>
      <c r="N119" s="1"/>
      <c r="O119" s="1"/>
    </row>
    <row r="120" spans="2:15" x14ac:dyDescent="0.35">
      <c r="C120" s="2"/>
      <c r="D120" s="1"/>
      <c r="F120" s="1"/>
      <c r="G120" s="1"/>
      <c r="H120" s="1"/>
      <c r="J120" s="1"/>
      <c r="K120" s="1"/>
      <c r="L120" s="1"/>
      <c r="N120" s="1"/>
      <c r="O120" s="1"/>
    </row>
    <row r="255" spans="1:45" x14ac:dyDescent="0.35">
      <c r="A255"/>
      <c r="R255" s="2"/>
      <c r="S255" s="1"/>
      <c r="U255" s="1"/>
      <c r="V255" s="1"/>
      <c r="W255" s="1"/>
      <c r="Y255" s="1"/>
      <c r="Z255" s="1"/>
      <c r="AK255" s="2"/>
      <c r="AL255" s="1"/>
      <c r="AN255" s="1"/>
      <c r="AO255" s="1"/>
      <c r="AP255" s="1"/>
      <c r="AR255" s="1"/>
      <c r="AS255" s="1"/>
    </row>
    <row r="256" spans="1:45" x14ac:dyDescent="0.35">
      <c r="A256"/>
    </row>
    <row r="257" spans="1:1" x14ac:dyDescent="0.35">
      <c r="A257"/>
    </row>
    <row r="258" spans="1:1" x14ac:dyDescent="0.35">
      <c r="A258"/>
    </row>
  </sheetData>
  <mergeCells count="63">
    <mergeCell ref="C32:D32"/>
    <mergeCell ref="C27:D27"/>
    <mergeCell ref="C28:D28"/>
    <mergeCell ref="C29:D29"/>
    <mergeCell ref="C30:D30"/>
    <mergeCell ref="C31:D31"/>
    <mergeCell ref="R34:S34"/>
    <mergeCell ref="C33:D33"/>
    <mergeCell ref="C34:D34"/>
    <mergeCell ref="C35:D35"/>
    <mergeCell ref="R35:S35"/>
    <mergeCell ref="AK32:AL32"/>
    <mergeCell ref="AK33:AL33"/>
    <mergeCell ref="AK34:AL34"/>
    <mergeCell ref="AK35:AL35"/>
    <mergeCell ref="R27:S27"/>
    <mergeCell ref="R28:S28"/>
    <mergeCell ref="R29:S29"/>
    <mergeCell ref="R30:S30"/>
    <mergeCell ref="R31:S31"/>
    <mergeCell ref="R32:S32"/>
    <mergeCell ref="AK27:AL27"/>
    <mergeCell ref="AK28:AL28"/>
    <mergeCell ref="AK29:AL29"/>
    <mergeCell ref="AK30:AL30"/>
    <mergeCell ref="AK31:AL31"/>
    <mergeCell ref="R33:S33"/>
    <mergeCell ref="C72:D72"/>
    <mergeCell ref="C73:D73"/>
    <mergeCell ref="C74:D74"/>
    <mergeCell ref="R66:S66"/>
    <mergeCell ref="R67:S67"/>
    <mergeCell ref="R68:S68"/>
    <mergeCell ref="R69:S69"/>
    <mergeCell ref="R70:S70"/>
    <mergeCell ref="R71:S71"/>
    <mergeCell ref="R72:S72"/>
    <mergeCell ref="C66:D66"/>
    <mergeCell ref="C67:D67"/>
    <mergeCell ref="C68:D68"/>
    <mergeCell ref="C69:D69"/>
    <mergeCell ref="C70:D70"/>
    <mergeCell ref="C71:D71"/>
    <mergeCell ref="R73:S73"/>
    <mergeCell ref="R74:S74"/>
    <mergeCell ref="AK66:AL66"/>
    <mergeCell ref="AK67:AL67"/>
    <mergeCell ref="AK68:AL68"/>
    <mergeCell ref="AK69:AL69"/>
    <mergeCell ref="AK70:AL70"/>
    <mergeCell ref="AK71:AL71"/>
    <mergeCell ref="AK72:AL72"/>
    <mergeCell ref="AK73:AL73"/>
    <mergeCell ref="C114:D114"/>
    <mergeCell ref="C115:D115"/>
    <mergeCell ref="C116:D116"/>
    <mergeCell ref="C117:D117"/>
    <mergeCell ref="AK74:AL74"/>
    <mergeCell ref="C109:D109"/>
    <mergeCell ref="C110:D110"/>
    <mergeCell ref="C111:D111"/>
    <mergeCell ref="C112:D112"/>
    <mergeCell ref="C113:D1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382AC-3868-443E-A02E-6053DB13DF0D}">
  <dimension ref="A2:AO217"/>
  <sheetViews>
    <sheetView topLeftCell="A40" workbookViewId="0">
      <selection activeCell="F218" sqref="A84:XFD218"/>
    </sheetView>
  </sheetViews>
  <sheetFormatPr defaultRowHeight="14.5" x14ac:dyDescent="0.35"/>
  <cols>
    <col min="1" max="1" width="8.7265625" style="10"/>
    <col min="2" max="2" width="38.08984375" bestFit="1" customWidth="1"/>
    <col min="3" max="3" width="9.6328125" customWidth="1"/>
    <col min="13" max="13" width="38.08984375" bestFit="1" customWidth="1"/>
    <col min="18" max="18" width="9.36328125" customWidth="1"/>
    <col min="28" max="28" width="38.08984375" bestFit="1" customWidth="1"/>
  </cols>
  <sheetData>
    <row r="2" spans="1:37" x14ac:dyDescent="0.35">
      <c r="A2" s="10" t="s">
        <v>87</v>
      </c>
    </row>
    <row r="3" spans="1:37" x14ac:dyDescent="0.35">
      <c r="B3" t="s">
        <v>0</v>
      </c>
      <c r="C3" t="s">
        <v>89</v>
      </c>
      <c r="D3" s="1"/>
      <c r="F3" s="1"/>
      <c r="G3" s="1"/>
      <c r="H3" s="1"/>
      <c r="I3" s="1"/>
      <c r="J3" s="1"/>
      <c r="M3" t="s">
        <v>44</v>
      </c>
      <c r="N3" t="s">
        <v>89</v>
      </c>
      <c r="O3" s="1"/>
      <c r="Q3" s="1"/>
      <c r="R3" s="1"/>
      <c r="S3" s="1" t="s">
        <v>84</v>
      </c>
      <c r="U3" s="1"/>
      <c r="V3" s="1"/>
      <c r="W3" s="1"/>
      <c r="X3" s="1"/>
      <c r="Y3" s="1"/>
      <c r="Z3" s="1"/>
      <c r="AB3" t="s">
        <v>50</v>
      </c>
      <c r="AC3" t="s">
        <v>89</v>
      </c>
      <c r="AD3" s="1"/>
      <c r="AF3" s="1"/>
      <c r="AG3" s="1"/>
      <c r="AH3" s="1" t="s">
        <v>84</v>
      </c>
      <c r="AJ3" s="1"/>
      <c r="AK3" s="1"/>
    </row>
    <row r="4" spans="1:37" x14ac:dyDescent="0.35">
      <c r="C4" s="21"/>
      <c r="D4" s="1"/>
      <c r="F4" s="1"/>
      <c r="G4" s="1"/>
      <c r="H4" s="1"/>
      <c r="I4" s="1"/>
      <c r="J4" s="1"/>
      <c r="N4" s="21"/>
      <c r="O4" s="1" t="s">
        <v>2</v>
      </c>
      <c r="Q4" s="1"/>
      <c r="R4" s="1"/>
      <c r="S4" s="1" t="s">
        <v>45</v>
      </c>
      <c r="U4" s="1"/>
      <c r="V4" s="1"/>
      <c r="W4" s="1"/>
      <c r="X4" s="1"/>
      <c r="Y4" s="1"/>
      <c r="Z4" s="1"/>
      <c r="AC4" s="21"/>
      <c r="AD4" s="1" t="s">
        <v>2</v>
      </c>
      <c r="AF4" s="1"/>
      <c r="AG4" s="1"/>
      <c r="AH4" s="1" t="s">
        <v>45</v>
      </c>
      <c r="AJ4" s="1"/>
      <c r="AK4" s="1"/>
    </row>
    <row r="5" spans="1:37" x14ac:dyDescent="0.35">
      <c r="B5" s="2" t="s">
        <v>3</v>
      </c>
      <c r="C5" s="21"/>
      <c r="D5" s="48" t="s">
        <v>5</v>
      </c>
      <c r="E5" s="21" t="s">
        <v>6</v>
      </c>
      <c r="F5" s="48" t="s">
        <v>7</v>
      </c>
      <c r="G5" s="48" t="s">
        <v>8</v>
      </c>
      <c r="H5" s="48"/>
      <c r="I5" s="48"/>
      <c r="J5" s="48"/>
      <c r="M5" s="2" t="s">
        <v>3</v>
      </c>
      <c r="N5" s="21" t="s">
        <v>4</v>
      </c>
      <c r="O5" s="48" t="s">
        <v>5</v>
      </c>
      <c r="P5" s="21" t="s">
        <v>6</v>
      </c>
      <c r="Q5" s="48" t="s">
        <v>7</v>
      </c>
      <c r="R5" s="48" t="s">
        <v>8</v>
      </c>
      <c r="S5" s="48" t="s">
        <v>5</v>
      </c>
      <c r="T5" s="21" t="s">
        <v>6</v>
      </c>
      <c r="U5" s="48" t="s">
        <v>7</v>
      </c>
      <c r="V5" s="48" t="s">
        <v>8</v>
      </c>
      <c r="W5" s="48"/>
      <c r="X5" s="48"/>
      <c r="Y5" s="48"/>
      <c r="Z5" s="48"/>
      <c r="AB5" s="2" t="s">
        <v>3</v>
      </c>
      <c r="AC5" s="21" t="s">
        <v>4</v>
      </c>
      <c r="AD5" s="48" t="s">
        <v>5</v>
      </c>
      <c r="AE5" s="21" t="s">
        <v>6</v>
      </c>
      <c r="AF5" s="48" t="s">
        <v>7</v>
      </c>
      <c r="AG5" s="48" t="s">
        <v>8</v>
      </c>
      <c r="AH5" s="48" t="s">
        <v>5</v>
      </c>
      <c r="AI5" s="21" t="s">
        <v>6</v>
      </c>
      <c r="AJ5" s="48" t="s">
        <v>7</v>
      </c>
      <c r="AK5" s="48" t="s">
        <v>8</v>
      </c>
    </row>
    <row r="6" spans="1:37" x14ac:dyDescent="0.35">
      <c r="B6" t="s">
        <v>9</v>
      </c>
      <c r="C6" s="21"/>
      <c r="D6" s="1">
        <v>-1.1588587343523917</v>
      </c>
      <c r="E6" t="s">
        <v>10</v>
      </c>
      <c r="F6" s="1">
        <v>0.21037700591500749</v>
      </c>
      <c r="G6" s="1">
        <v>3.6193358088354444E-8</v>
      </c>
      <c r="H6" s="1"/>
      <c r="I6" s="1"/>
      <c r="J6" s="1"/>
      <c r="M6" t="s">
        <v>9</v>
      </c>
      <c r="N6" s="21" t="s">
        <v>46</v>
      </c>
      <c r="O6" s="1">
        <v>-3.4837624676894525</v>
      </c>
      <c r="P6" t="s">
        <v>10</v>
      </c>
      <c r="Q6" s="1">
        <v>0.2587336968319216</v>
      </c>
      <c r="R6" s="1">
        <v>0</v>
      </c>
      <c r="S6" s="1">
        <v>5.5181908935435091</v>
      </c>
      <c r="T6" t="s">
        <v>10</v>
      </c>
      <c r="U6" s="1">
        <v>0.33239310851488996</v>
      </c>
      <c r="V6" s="1">
        <v>0</v>
      </c>
      <c r="W6" s="1"/>
      <c r="X6" s="1"/>
      <c r="Y6" s="1"/>
      <c r="Z6" s="1"/>
      <c r="AB6" t="s">
        <v>9</v>
      </c>
      <c r="AC6" s="21" t="s">
        <v>46</v>
      </c>
      <c r="AD6" s="1">
        <v>-2.9616747922446622</v>
      </c>
      <c r="AE6" t="s">
        <v>10</v>
      </c>
      <c r="AF6" s="1">
        <v>0.14013129228607116</v>
      </c>
      <c r="AG6" s="1">
        <v>0</v>
      </c>
      <c r="AH6" s="1">
        <v>3.1612451086541236</v>
      </c>
      <c r="AI6" t="s">
        <v>10</v>
      </c>
      <c r="AJ6" s="1">
        <v>0.21757581694445685</v>
      </c>
      <c r="AK6" s="1">
        <v>0</v>
      </c>
    </row>
    <row r="7" spans="1:37" x14ac:dyDescent="0.35">
      <c r="B7" t="s">
        <v>11</v>
      </c>
      <c r="C7" s="21"/>
      <c r="D7" s="1">
        <v>-4.3081586589357214E-2</v>
      </c>
      <c r="E7" t="s">
        <v>12</v>
      </c>
      <c r="F7" s="1">
        <v>8.6803109220107796E-2</v>
      </c>
      <c r="G7" s="1">
        <v>0.61967298588140851</v>
      </c>
      <c r="H7" s="1"/>
      <c r="I7" s="1"/>
      <c r="J7" s="1"/>
      <c r="M7" t="s">
        <v>11</v>
      </c>
      <c r="N7" s="21" t="s">
        <v>46</v>
      </c>
      <c r="O7" s="1">
        <v>2.9474122760156065E-2</v>
      </c>
      <c r="P7" t="s">
        <v>12</v>
      </c>
      <c r="Q7" s="1">
        <v>4.4914880517190024E-2</v>
      </c>
      <c r="R7" s="1">
        <v>0.51168143833085011</v>
      </c>
      <c r="S7" s="1">
        <v>3.7849239147098285E-2</v>
      </c>
      <c r="T7" t="s">
        <v>12</v>
      </c>
      <c r="U7" s="1">
        <v>0.23171680364950739</v>
      </c>
      <c r="V7" s="1">
        <v>0.87024864684684644</v>
      </c>
      <c r="W7" s="1"/>
      <c r="X7" s="1"/>
      <c r="Y7" s="1"/>
      <c r="Z7" s="1"/>
      <c r="AB7" t="s">
        <v>11</v>
      </c>
      <c r="AC7" s="21" t="s">
        <v>46</v>
      </c>
      <c r="AD7" s="1">
        <v>-1.5604283996719053E-2</v>
      </c>
      <c r="AE7" t="s">
        <v>12</v>
      </c>
      <c r="AF7" s="1">
        <v>4.3572239477948659E-2</v>
      </c>
      <c r="AG7" s="1">
        <v>0.72025018760758641</v>
      </c>
      <c r="AH7" s="1">
        <v>0.49045084755724527</v>
      </c>
      <c r="AI7" t="s">
        <v>10</v>
      </c>
      <c r="AJ7" s="1">
        <v>5.7668341263496334E-2</v>
      </c>
      <c r="AK7" s="1">
        <v>0</v>
      </c>
    </row>
    <row r="8" spans="1:37" x14ac:dyDescent="0.35">
      <c r="B8" t="s">
        <v>13</v>
      </c>
      <c r="C8" s="21"/>
      <c r="D8" s="1">
        <v>-2.8473961233374041E-2</v>
      </c>
      <c r="E8" t="s">
        <v>12</v>
      </c>
      <c r="F8" s="1">
        <v>9.5385516644603929E-2</v>
      </c>
      <c r="G8" s="1">
        <v>0.76531049952597607</v>
      </c>
      <c r="H8" s="1"/>
      <c r="I8" s="1"/>
      <c r="J8" s="1"/>
      <c r="M8" t="s">
        <v>13</v>
      </c>
      <c r="N8" s="21" t="s">
        <v>46</v>
      </c>
      <c r="O8" s="1">
        <v>1.5501099070680981E-2</v>
      </c>
      <c r="P8" t="s">
        <v>12</v>
      </c>
      <c r="Q8" s="1">
        <v>4.764806097126803E-2</v>
      </c>
      <c r="R8" s="1">
        <v>0.74493521288445663</v>
      </c>
      <c r="S8" s="1">
        <v>0.36856545683281311</v>
      </c>
      <c r="T8" t="s">
        <v>10</v>
      </c>
      <c r="U8" s="1">
        <v>6.4282299947150803E-2</v>
      </c>
      <c r="V8" s="1">
        <v>9.8352979094329385E-9</v>
      </c>
      <c r="W8" s="1"/>
      <c r="X8" s="1"/>
      <c r="Y8" s="1"/>
      <c r="Z8" s="1"/>
      <c r="AB8" t="s">
        <v>13</v>
      </c>
      <c r="AC8" s="21" t="s">
        <v>46</v>
      </c>
      <c r="AD8" s="1">
        <v>1.9640361034392401E-2</v>
      </c>
      <c r="AE8" t="s">
        <v>12</v>
      </c>
      <c r="AF8" s="1">
        <v>4.4694720896872646E-2</v>
      </c>
      <c r="AG8" s="1">
        <v>0.66034740216437227</v>
      </c>
      <c r="AH8" s="1">
        <v>0.22118813782289526</v>
      </c>
      <c r="AI8" t="s">
        <v>10</v>
      </c>
      <c r="AJ8" s="1">
        <v>6.9684753434688607E-2</v>
      </c>
      <c r="AK8" s="1">
        <v>1.5028880493996866E-3</v>
      </c>
    </row>
    <row r="9" spans="1:37" x14ac:dyDescent="0.35">
      <c r="B9" t="s">
        <v>14</v>
      </c>
      <c r="C9" s="21"/>
      <c r="D9" s="1">
        <v>0.56661949096340269</v>
      </c>
      <c r="E9" t="s">
        <v>10</v>
      </c>
      <c r="F9" s="1">
        <v>8.6280578197939689E-2</v>
      </c>
      <c r="G9" s="1">
        <v>5.127942515059658E-11</v>
      </c>
      <c r="H9" s="1"/>
      <c r="I9" s="1"/>
      <c r="J9" s="1"/>
      <c r="M9" t="s">
        <v>14</v>
      </c>
      <c r="N9" s="21" t="s">
        <v>46</v>
      </c>
      <c r="O9" s="1">
        <v>0.32661748214210445</v>
      </c>
      <c r="P9" t="s">
        <v>10</v>
      </c>
      <c r="Q9" s="1">
        <v>4.6284515567431773E-2</v>
      </c>
      <c r="R9" s="1">
        <v>1.7046364320094654E-12</v>
      </c>
      <c r="S9" s="1">
        <v>9.2364598829381292E-2</v>
      </c>
      <c r="T9" t="s">
        <v>12</v>
      </c>
      <c r="U9" s="1">
        <v>0.13893000119279764</v>
      </c>
      <c r="V9" s="1">
        <v>0.50616030892196662</v>
      </c>
      <c r="W9" s="1"/>
      <c r="X9" s="1"/>
      <c r="Y9" s="1"/>
      <c r="Z9" s="1"/>
      <c r="AB9" t="s">
        <v>14</v>
      </c>
      <c r="AC9" s="21" t="s">
        <v>46</v>
      </c>
      <c r="AD9" s="1">
        <v>0.48759576669752985</v>
      </c>
      <c r="AE9" t="s">
        <v>10</v>
      </c>
      <c r="AF9" s="1">
        <v>5.4861487960849067E-2</v>
      </c>
      <c r="AG9" s="1">
        <v>0</v>
      </c>
      <c r="AH9" s="1">
        <v>0.84266018261229658</v>
      </c>
      <c r="AI9" t="s">
        <v>10</v>
      </c>
      <c r="AJ9" s="1">
        <v>6.1115134494825377E-2</v>
      </c>
      <c r="AK9" s="1">
        <v>0</v>
      </c>
    </row>
    <row r="10" spans="1:37" x14ac:dyDescent="0.35">
      <c r="B10" t="s">
        <v>15</v>
      </c>
      <c r="C10" s="21"/>
      <c r="D10" s="1">
        <v>0.6050792215149583</v>
      </c>
      <c r="E10" t="s">
        <v>10</v>
      </c>
      <c r="F10" s="1">
        <v>8.0396685867002368E-2</v>
      </c>
      <c r="G10" s="1">
        <v>5.2180482157382357E-14</v>
      </c>
      <c r="H10" s="1"/>
      <c r="I10" s="1"/>
      <c r="J10" s="1"/>
      <c r="M10" t="s">
        <v>15</v>
      </c>
      <c r="N10" s="21" t="s">
        <v>46</v>
      </c>
      <c r="O10" s="1">
        <v>0.40248998599038699</v>
      </c>
      <c r="P10" t="s">
        <v>10</v>
      </c>
      <c r="Q10" s="1">
        <v>4.3455320446392658E-2</v>
      </c>
      <c r="R10" s="1">
        <v>0</v>
      </c>
      <c r="S10" s="1">
        <v>0.38872228522230828</v>
      </c>
      <c r="T10" t="s">
        <v>10</v>
      </c>
      <c r="U10" s="1">
        <v>6.4006785969976804E-2</v>
      </c>
      <c r="V10" s="1">
        <v>1.2543162064559965E-9</v>
      </c>
      <c r="W10" s="1"/>
      <c r="X10" s="1"/>
      <c r="Y10" s="1"/>
      <c r="Z10" s="1"/>
      <c r="AB10" t="s">
        <v>15</v>
      </c>
      <c r="AC10" s="21" t="s">
        <v>46</v>
      </c>
      <c r="AD10" s="1">
        <v>0.43109837147944474</v>
      </c>
      <c r="AE10" t="s">
        <v>10</v>
      </c>
      <c r="AF10" s="1">
        <v>4.7738836929240844E-2</v>
      </c>
      <c r="AG10" s="1">
        <v>0</v>
      </c>
      <c r="AH10" s="1">
        <v>0.88450468597853649</v>
      </c>
      <c r="AI10" t="s">
        <v>10</v>
      </c>
      <c r="AJ10" s="1">
        <v>6.4754763199349835E-2</v>
      </c>
      <c r="AK10" s="1">
        <v>0</v>
      </c>
    </row>
    <row r="11" spans="1:37" x14ac:dyDescent="0.35">
      <c r="B11" t="s">
        <v>16</v>
      </c>
      <c r="C11" s="21"/>
      <c r="D11" s="1">
        <v>0.1274694341467639</v>
      </c>
      <c r="E11" t="s">
        <v>12</v>
      </c>
      <c r="F11" s="1">
        <v>8.0801752970741894E-2</v>
      </c>
      <c r="G11" s="1">
        <v>0.11466723789224731</v>
      </c>
      <c r="H11" s="1"/>
      <c r="I11" s="1"/>
      <c r="J11" s="1"/>
      <c r="M11" t="s">
        <v>16</v>
      </c>
      <c r="N11" s="21" t="s">
        <v>46</v>
      </c>
      <c r="O11" s="1">
        <v>0.30001167560540165</v>
      </c>
      <c r="P11" t="s">
        <v>10</v>
      </c>
      <c r="Q11" s="1">
        <v>3.9892541496064055E-2</v>
      </c>
      <c r="R11" s="1">
        <v>5.4622972811557702E-14</v>
      </c>
      <c r="S11" s="1">
        <v>5.6154817634219908E-2</v>
      </c>
      <c r="T11" t="s">
        <v>12</v>
      </c>
      <c r="U11" s="1">
        <v>0.16266798578218319</v>
      </c>
      <c r="V11" s="1">
        <v>0.72993556672924131</v>
      </c>
      <c r="W11" s="1"/>
      <c r="X11" s="1"/>
      <c r="Y11" s="1"/>
      <c r="Z11" s="1"/>
      <c r="AB11" t="s">
        <v>16</v>
      </c>
      <c r="AC11" s="21" t="s">
        <v>46</v>
      </c>
      <c r="AD11" s="1">
        <v>0.2915064667928427</v>
      </c>
      <c r="AE11" t="s">
        <v>10</v>
      </c>
      <c r="AF11" s="1">
        <v>4.9145581934122842E-2</v>
      </c>
      <c r="AG11" s="1">
        <v>3.0020010921560925E-9</v>
      </c>
      <c r="AH11" s="1">
        <v>0.81714422794976493</v>
      </c>
      <c r="AI11" t="s">
        <v>10</v>
      </c>
      <c r="AJ11" s="1">
        <v>6.1406230233096569E-2</v>
      </c>
      <c r="AK11" s="1">
        <v>0</v>
      </c>
    </row>
    <row r="12" spans="1:37" x14ac:dyDescent="0.35">
      <c r="B12" t="s">
        <v>18</v>
      </c>
      <c r="C12" s="21"/>
      <c r="D12" s="1">
        <v>0.24051904469371965</v>
      </c>
      <c r="E12" t="s">
        <v>10</v>
      </c>
      <c r="F12" s="1">
        <v>7.9726888125838183E-2</v>
      </c>
      <c r="G12" s="1">
        <v>2.5546919979408944E-3</v>
      </c>
      <c r="H12" s="1"/>
      <c r="I12" s="1"/>
      <c r="J12" s="1"/>
      <c r="M12" t="s">
        <v>18</v>
      </c>
      <c r="N12" s="21" t="s">
        <v>46</v>
      </c>
      <c r="O12" s="1">
        <v>0.24373143526147889</v>
      </c>
      <c r="P12" t="s">
        <v>10</v>
      </c>
      <c r="Q12" s="1">
        <v>4.155697613851294E-2</v>
      </c>
      <c r="R12" s="1">
        <v>4.4914767460824123E-9</v>
      </c>
      <c r="S12" s="1">
        <v>0.39617023469319906</v>
      </c>
      <c r="T12" t="s">
        <v>10</v>
      </c>
      <c r="U12" s="1">
        <v>6.8495671032024377E-2</v>
      </c>
      <c r="V12" s="1">
        <v>7.3000236966436205E-9</v>
      </c>
      <c r="W12" s="1"/>
      <c r="X12" s="1"/>
      <c r="Y12" s="1"/>
      <c r="Z12" s="1"/>
      <c r="AB12" t="s">
        <v>18</v>
      </c>
      <c r="AC12" s="21" t="s">
        <v>46</v>
      </c>
      <c r="AD12" s="1">
        <v>0.26913071088075047</v>
      </c>
      <c r="AE12" t="s">
        <v>10</v>
      </c>
      <c r="AF12" s="1">
        <v>5.3232831659987809E-2</v>
      </c>
      <c r="AG12" s="1">
        <v>4.2875233408068425E-7</v>
      </c>
      <c r="AH12" s="1">
        <v>0.83405474102898203</v>
      </c>
      <c r="AI12" t="s">
        <v>10</v>
      </c>
      <c r="AJ12" s="1">
        <v>6.0268184345266006E-2</v>
      </c>
      <c r="AK12" s="1">
        <v>0</v>
      </c>
    </row>
    <row r="13" spans="1:37" x14ac:dyDescent="0.35">
      <c r="B13" t="s">
        <v>19</v>
      </c>
      <c r="C13" s="21"/>
      <c r="D13" s="1">
        <v>0.29675653151727094</v>
      </c>
      <c r="E13" t="s">
        <v>10</v>
      </c>
      <c r="F13" s="1">
        <v>5.6545775650101014E-2</v>
      </c>
      <c r="G13" s="1">
        <v>1.5369584493996058E-7</v>
      </c>
      <c r="H13" s="1"/>
      <c r="I13" s="1"/>
      <c r="J13" s="1"/>
      <c r="M13" t="s">
        <v>19</v>
      </c>
      <c r="N13" s="21" t="s">
        <v>46</v>
      </c>
      <c r="O13" s="1">
        <v>0.23984297545458444</v>
      </c>
      <c r="P13" t="s">
        <v>10</v>
      </c>
      <c r="Q13" s="1">
        <v>2.8058374154295365E-2</v>
      </c>
      <c r="R13" s="1">
        <v>0</v>
      </c>
      <c r="S13" s="1">
        <v>0.25329293087235066</v>
      </c>
      <c r="T13" t="s">
        <v>10</v>
      </c>
      <c r="U13" s="1">
        <v>6.5495996200795117E-2</v>
      </c>
      <c r="V13" s="1">
        <v>1.1004519235879862E-4</v>
      </c>
      <c r="W13" s="1"/>
      <c r="X13" s="1"/>
      <c r="Y13" s="1"/>
      <c r="Z13" s="1"/>
      <c r="AB13" t="s">
        <v>19</v>
      </c>
      <c r="AC13" s="21" t="s">
        <v>46</v>
      </c>
      <c r="AD13" s="1">
        <v>0.19846125350791516</v>
      </c>
      <c r="AE13" t="s">
        <v>10</v>
      </c>
      <c r="AF13" s="1">
        <v>3.540595643494783E-2</v>
      </c>
      <c r="AG13" s="1">
        <v>2.0788622157041914E-8</v>
      </c>
      <c r="AH13" s="1">
        <v>0.45961471049093144</v>
      </c>
      <c r="AI13" t="s">
        <v>10</v>
      </c>
      <c r="AJ13" s="1">
        <v>4.1073279864132901E-2</v>
      </c>
      <c r="AK13" s="1">
        <v>0</v>
      </c>
    </row>
    <row r="14" spans="1:37" x14ac:dyDescent="0.35">
      <c r="B14" t="s">
        <v>20</v>
      </c>
      <c r="C14" s="21"/>
      <c r="D14" s="1">
        <v>0.2029691204146529</v>
      </c>
      <c r="E14" t="s">
        <v>10</v>
      </c>
      <c r="F14" s="1">
        <v>5.7197930809540165E-2</v>
      </c>
      <c r="G14" s="1">
        <v>3.8737379936026883E-4</v>
      </c>
      <c r="H14" s="1"/>
      <c r="I14" s="1"/>
      <c r="J14" s="1"/>
      <c r="M14" t="s">
        <v>20</v>
      </c>
      <c r="N14" s="21" t="s">
        <v>46</v>
      </c>
      <c r="O14" s="1">
        <v>9.9208497934094586E-2</v>
      </c>
      <c r="P14" t="s">
        <v>10</v>
      </c>
      <c r="Q14" s="1">
        <v>2.7134710027648192E-2</v>
      </c>
      <c r="R14" s="1">
        <v>2.5603422870412729E-4</v>
      </c>
      <c r="S14" s="1">
        <v>9.7042830155053689E-2</v>
      </c>
      <c r="T14" t="s">
        <v>12</v>
      </c>
      <c r="U14" s="1">
        <v>0.19152094366904426</v>
      </c>
      <c r="V14" s="1">
        <v>0.61236837914758513</v>
      </c>
      <c r="W14" s="1"/>
      <c r="X14" s="1"/>
      <c r="Y14" s="1"/>
      <c r="Z14" s="1"/>
      <c r="AB14" t="s">
        <v>20</v>
      </c>
      <c r="AC14" s="21" t="s">
        <v>46</v>
      </c>
      <c r="AD14" s="1">
        <v>0.14633443998010487</v>
      </c>
      <c r="AE14" t="s">
        <v>10</v>
      </c>
      <c r="AF14" s="1">
        <v>3.4142389688653192E-2</v>
      </c>
      <c r="AG14" s="1">
        <v>1.8191520474664102E-5</v>
      </c>
      <c r="AH14" s="1">
        <v>0.33675506601334915</v>
      </c>
      <c r="AI14" t="s">
        <v>10</v>
      </c>
      <c r="AJ14" s="1">
        <v>3.9015193973802528E-2</v>
      </c>
      <c r="AK14" s="1">
        <v>0</v>
      </c>
    </row>
    <row r="15" spans="1:37" x14ac:dyDescent="0.35">
      <c r="B15" t="s">
        <v>21</v>
      </c>
      <c r="C15" s="21"/>
      <c r="D15" s="1">
        <v>0.16475622292787886</v>
      </c>
      <c r="E15" t="s">
        <v>10</v>
      </c>
      <c r="F15" s="1">
        <v>6.0513871372967466E-2</v>
      </c>
      <c r="G15" s="1">
        <v>6.4766680598504767E-3</v>
      </c>
      <c r="H15" s="1"/>
      <c r="I15" s="1"/>
      <c r="J15" s="1"/>
      <c r="M15" t="s">
        <v>21</v>
      </c>
      <c r="N15" s="21" t="s">
        <v>46</v>
      </c>
      <c r="O15" s="1">
        <v>3.4995072310391222E-2</v>
      </c>
      <c r="P15" t="s">
        <v>12</v>
      </c>
      <c r="Q15" s="1">
        <v>2.9069204750812636E-2</v>
      </c>
      <c r="R15" s="1">
        <v>0.22864609505943845</v>
      </c>
      <c r="S15" s="1">
        <v>0.18130130734552025</v>
      </c>
      <c r="T15" t="s">
        <v>47</v>
      </c>
      <c r="U15" s="1">
        <v>9.197470656900833E-2</v>
      </c>
      <c r="V15" s="1">
        <v>4.8700052001002136E-2</v>
      </c>
      <c r="W15" s="1"/>
      <c r="X15" s="1"/>
      <c r="Y15" s="1"/>
      <c r="Z15" s="1"/>
      <c r="AB15" t="s">
        <v>21</v>
      </c>
      <c r="AC15" s="21" t="s">
        <v>46</v>
      </c>
      <c r="AD15" s="1">
        <v>4.108291567915185E-2</v>
      </c>
      <c r="AE15" t="s">
        <v>12</v>
      </c>
      <c r="AF15" s="1">
        <v>3.5425731761462624E-2</v>
      </c>
      <c r="AG15" s="1">
        <v>0.24617448185888624</v>
      </c>
      <c r="AH15" s="1">
        <v>0.39602070668097622</v>
      </c>
      <c r="AI15" t="s">
        <v>10</v>
      </c>
      <c r="AJ15" s="1">
        <v>3.726107578396657E-2</v>
      </c>
      <c r="AK15" s="1">
        <v>0</v>
      </c>
    </row>
    <row r="16" spans="1:37" x14ac:dyDescent="0.35">
      <c r="B16" t="s">
        <v>22</v>
      </c>
      <c r="C16" s="21"/>
      <c r="D16" s="1">
        <v>0.38360299284472399</v>
      </c>
      <c r="E16" t="s">
        <v>10</v>
      </c>
      <c r="F16" s="1">
        <v>8.2405963595038795E-2</v>
      </c>
      <c r="G16" s="1">
        <v>3.2391903537209998E-6</v>
      </c>
      <c r="H16" s="1"/>
      <c r="I16" s="1"/>
      <c r="J16" s="1"/>
      <c r="M16" t="s">
        <v>22</v>
      </c>
      <c r="N16" s="21" t="s">
        <v>46</v>
      </c>
      <c r="O16" s="1">
        <v>0.19821301263048552</v>
      </c>
      <c r="P16" t="s">
        <v>10</v>
      </c>
      <c r="Q16" s="1">
        <v>3.9607483908339222E-2</v>
      </c>
      <c r="R16" s="1">
        <v>5.6026597605729478E-7</v>
      </c>
      <c r="S16" s="1">
        <v>7.5801681368276502E-2</v>
      </c>
      <c r="T16" t="s">
        <v>12</v>
      </c>
      <c r="U16" s="1">
        <v>0.18246104566877017</v>
      </c>
      <c r="V16" s="1">
        <v>0.67781957074364407</v>
      </c>
      <c r="W16" s="1"/>
      <c r="X16" s="1"/>
      <c r="Y16" s="1"/>
      <c r="Z16" s="1"/>
      <c r="AB16" t="s">
        <v>22</v>
      </c>
      <c r="AC16" s="21" t="s">
        <v>46</v>
      </c>
      <c r="AD16" s="1">
        <v>0.22588102478959401</v>
      </c>
      <c r="AE16" t="s">
        <v>10</v>
      </c>
      <c r="AF16" s="1">
        <v>4.7502385676958227E-2</v>
      </c>
      <c r="AG16" s="1">
        <v>1.9829798001413934E-6</v>
      </c>
      <c r="AH16" s="1">
        <v>0.56939323783057572</v>
      </c>
      <c r="AI16" t="s">
        <v>10</v>
      </c>
      <c r="AJ16" s="1">
        <v>4.9223218842482513E-2</v>
      </c>
      <c r="AK16" s="1">
        <v>0</v>
      </c>
    </row>
    <row r="17" spans="2:37" x14ac:dyDescent="0.35">
      <c r="B17" t="s">
        <v>23</v>
      </c>
      <c r="C17" s="21"/>
      <c r="D17" s="1">
        <v>0.4493336924748137</v>
      </c>
      <c r="E17" t="s">
        <v>10</v>
      </c>
      <c r="F17" s="1">
        <v>8.271628440303723E-2</v>
      </c>
      <c r="G17" s="1">
        <v>5.5654837849417049E-8</v>
      </c>
      <c r="H17" s="1"/>
      <c r="I17" s="1"/>
      <c r="J17" s="1"/>
      <c r="M17" t="s">
        <v>23</v>
      </c>
      <c r="N17" s="21" t="s">
        <v>46</v>
      </c>
      <c r="O17" s="1">
        <v>0.17501917246424928</v>
      </c>
      <c r="P17" t="s">
        <v>10</v>
      </c>
      <c r="Q17" s="1">
        <v>3.9718691084680881E-2</v>
      </c>
      <c r="R17" s="1">
        <v>1.0506944142951724E-5</v>
      </c>
      <c r="S17" s="1">
        <v>0.17550321892119125</v>
      </c>
      <c r="T17" t="s">
        <v>12</v>
      </c>
      <c r="U17" s="1">
        <v>0.12074737786541417</v>
      </c>
      <c r="V17" s="1">
        <v>0.14609209092687703</v>
      </c>
      <c r="W17" s="1"/>
      <c r="X17" s="1"/>
      <c r="Y17" s="1"/>
      <c r="Z17" s="1"/>
      <c r="AB17" t="s">
        <v>23</v>
      </c>
      <c r="AC17" s="21" t="s">
        <v>46</v>
      </c>
      <c r="AD17" s="1">
        <v>0.22522523637570721</v>
      </c>
      <c r="AE17" t="s">
        <v>10</v>
      </c>
      <c r="AF17" s="1">
        <v>4.9421326143872089E-2</v>
      </c>
      <c r="AG17" s="1">
        <v>5.182823221927535E-6</v>
      </c>
      <c r="AH17" s="1">
        <v>0.49353729062017498</v>
      </c>
      <c r="AI17" t="s">
        <v>10</v>
      </c>
      <c r="AJ17" s="1">
        <v>4.4726106221143598E-2</v>
      </c>
      <c r="AK17" s="1">
        <v>0</v>
      </c>
    </row>
    <row r="18" spans="2:37" x14ac:dyDescent="0.35">
      <c r="B18" t="s">
        <v>24</v>
      </c>
      <c r="C18" s="21"/>
      <c r="D18" s="1">
        <v>-0.10382324513796834</v>
      </c>
      <c r="E18" t="s">
        <v>12</v>
      </c>
      <c r="F18" s="1">
        <v>7.7431064512628781E-2</v>
      </c>
      <c r="G18" s="1">
        <v>0.17996998788399465</v>
      </c>
      <c r="H18" s="1"/>
      <c r="I18" s="1"/>
      <c r="J18" s="1"/>
      <c r="M18" t="s">
        <v>24</v>
      </c>
      <c r="N18" s="21" t="s">
        <v>46</v>
      </c>
      <c r="O18" s="1">
        <v>7.1314802609570946E-2</v>
      </c>
      <c r="P18" t="s">
        <v>17</v>
      </c>
      <c r="Q18" s="1">
        <v>3.8162356180432878E-2</v>
      </c>
      <c r="R18" s="1">
        <v>6.1661618153211917E-2</v>
      </c>
      <c r="S18" s="1">
        <v>1.6885423053153718E-2</v>
      </c>
      <c r="T18" t="s">
        <v>12</v>
      </c>
      <c r="U18" s="1">
        <v>9.8032261160650599E-2</v>
      </c>
      <c r="V18" s="1">
        <v>0.86324607454360835</v>
      </c>
      <c r="W18" s="1"/>
      <c r="X18" s="1"/>
      <c r="Y18" s="1"/>
      <c r="Z18" s="1"/>
      <c r="AB18" t="s">
        <v>24</v>
      </c>
      <c r="AC18" s="21" t="s">
        <v>46</v>
      </c>
      <c r="AD18" s="1">
        <v>5.7957461905245256E-2</v>
      </c>
      <c r="AE18" t="s">
        <v>12</v>
      </c>
      <c r="AF18" s="1">
        <v>4.7373426899914722E-2</v>
      </c>
      <c r="AG18" s="1">
        <v>0.22117218717091269</v>
      </c>
      <c r="AH18" s="1">
        <v>0.6061723067265341</v>
      </c>
      <c r="AI18" t="s">
        <v>10</v>
      </c>
      <c r="AJ18" s="1">
        <v>5.1032513697504792E-2</v>
      </c>
      <c r="AK18" s="1">
        <v>0</v>
      </c>
    </row>
    <row r="19" spans="2:37" x14ac:dyDescent="0.35">
      <c r="B19" t="s">
        <v>25</v>
      </c>
      <c r="C19" s="21"/>
      <c r="D19" s="1">
        <v>5.038244097858148E-2</v>
      </c>
      <c r="E19" t="s">
        <v>12</v>
      </c>
      <c r="F19" s="1">
        <v>7.854582718390668E-2</v>
      </c>
      <c r="G19" s="1">
        <v>0.52123680542378836</v>
      </c>
      <c r="H19" s="1"/>
      <c r="I19" s="1"/>
      <c r="J19" s="1"/>
      <c r="M19" t="s">
        <v>25</v>
      </c>
      <c r="N19" s="21" t="s">
        <v>46</v>
      </c>
      <c r="O19" s="1">
        <v>0.15217425652573993</v>
      </c>
      <c r="P19" t="s">
        <v>10</v>
      </c>
      <c r="Q19" s="1">
        <v>3.9293734931066762E-2</v>
      </c>
      <c r="R19" s="1">
        <v>1.0762044204848387E-4</v>
      </c>
      <c r="S19" s="1">
        <v>0.18202375910475921</v>
      </c>
      <c r="T19" t="s">
        <v>17</v>
      </c>
      <c r="U19" s="1">
        <v>0.11025996190111578</v>
      </c>
      <c r="V19" s="1">
        <v>9.876716812016495E-2</v>
      </c>
      <c r="W19" s="1"/>
      <c r="X19" s="1"/>
      <c r="Y19" s="1"/>
      <c r="Z19" s="1"/>
      <c r="AB19" t="s">
        <v>25</v>
      </c>
      <c r="AC19" s="21" t="s">
        <v>46</v>
      </c>
      <c r="AD19" s="1">
        <v>0.19940198426334588</v>
      </c>
      <c r="AE19" t="s">
        <v>10</v>
      </c>
      <c r="AF19" s="1">
        <v>5.1230640477716367E-2</v>
      </c>
      <c r="AG19" s="1">
        <v>9.9322628368980759E-5</v>
      </c>
      <c r="AH19" s="1">
        <v>0.70229088268585715</v>
      </c>
      <c r="AI19" t="s">
        <v>10</v>
      </c>
      <c r="AJ19" s="1">
        <v>5.2301580157074583E-2</v>
      </c>
      <c r="AK19" s="1">
        <v>0</v>
      </c>
    </row>
    <row r="20" spans="2:37" x14ac:dyDescent="0.35">
      <c r="B20" t="s">
        <v>90</v>
      </c>
      <c r="C20" s="21"/>
      <c r="D20" s="1">
        <v>0.21690021489335429</v>
      </c>
      <c r="E20" t="s">
        <v>10</v>
      </c>
      <c r="F20" s="1">
        <v>2.1592371674229949E-2</v>
      </c>
      <c r="G20" s="1">
        <v>0</v>
      </c>
      <c r="H20" s="1"/>
      <c r="I20" s="1"/>
      <c r="J20" s="1"/>
      <c r="M20" t="s">
        <v>90</v>
      </c>
      <c r="N20" s="21" t="s">
        <v>85</v>
      </c>
      <c r="O20" s="1">
        <v>-2.1283137541883244E-2</v>
      </c>
      <c r="P20" t="s">
        <v>12</v>
      </c>
      <c r="Q20" s="1">
        <v>7.1150849420583001E-2</v>
      </c>
      <c r="R20" s="1">
        <v>0.7648431736738428</v>
      </c>
      <c r="S20" s="1">
        <v>0.80862762048194614</v>
      </c>
      <c r="T20" t="s">
        <v>10</v>
      </c>
      <c r="U20" s="1">
        <v>8.1759227758570974E-2</v>
      </c>
      <c r="V20" s="1">
        <v>0</v>
      </c>
      <c r="W20" s="1"/>
      <c r="X20" s="1"/>
      <c r="Y20" s="1"/>
      <c r="Z20" s="1"/>
      <c r="AB20" t="s">
        <v>90</v>
      </c>
      <c r="AC20" s="21" t="s">
        <v>85</v>
      </c>
      <c r="AD20" s="1">
        <v>0.45347995709860628</v>
      </c>
      <c r="AE20" t="s">
        <v>10</v>
      </c>
      <c r="AF20" s="1">
        <v>0.10167964439044354</v>
      </c>
      <c r="AG20" s="1">
        <v>8.2002000196812475E-6</v>
      </c>
      <c r="AH20" s="1">
        <v>1.6363806874549283</v>
      </c>
      <c r="AI20" t="s">
        <v>10</v>
      </c>
      <c r="AJ20" s="1">
        <v>0.13629606077086953</v>
      </c>
      <c r="AK20" s="1">
        <v>0</v>
      </c>
    </row>
    <row r="21" spans="2:37" x14ac:dyDescent="0.35">
      <c r="C21" s="21"/>
      <c r="D21" s="1" t="s">
        <v>51</v>
      </c>
      <c r="F21" s="1"/>
      <c r="G21" s="1"/>
      <c r="H21" s="1"/>
      <c r="I21" s="1"/>
      <c r="J21" s="1"/>
      <c r="N21" s="21"/>
      <c r="O21" s="1" t="s">
        <v>51</v>
      </c>
      <c r="Q21" s="1"/>
      <c r="R21" s="1"/>
      <c r="S21" s="1"/>
      <c r="U21" s="1"/>
      <c r="V21" s="1"/>
      <c r="W21" s="1"/>
      <c r="X21" s="1"/>
      <c r="Y21" s="1"/>
      <c r="Z21" s="1"/>
      <c r="AC21" s="21"/>
      <c r="AD21" s="1" t="s">
        <v>51</v>
      </c>
      <c r="AF21" s="1"/>
      <c r="AG21" s="1"/>
      <c r="AH21" s="1"/>
      <c r="AJ21" s="1"/>
      <c r="AK21" s="1"/>
    </row>
    <row r="22" spans="2:37" x14ac:dyDescent="0.35">
      <c r="B22" s="2" t="s">
        <v>3</v>
      </c>
      <c r="C22" s="21"/>
      <c r="D22" s="48" t="s">
        <v>5</v>
      </c>
      <c r="E22" s="21" t="s">
        <v>6</v>
      </c>
      <c r="F22" s="48" t="s">
        <v>7</v>
      </c>
      <c r="G22" s="48" t="s">
        <v>8</v>
      </c>
      <c r="H22" s="48"/>
      <c r="I22" s="48"/>
      <c r="J22" s="48"/>
      <c r="M22" s="2" t="s">
        <v>3</v>
      </c>
      <c r="N22" s="21"/>
      <c r="O22" s="48" t="s">
        <v>5</v>
      </c>
      <c r="P22" s="21" t="s">
        <v>6</v>
      </c>
      <c r="Q22" s="48" t="s">
        <v>7</v>
      </c>
      <c r="R22" s="48" t="s">
        <v>8</v>
      </c>
      <c r="S22" s="48"/>
      <c r="T22" s="21"/>
      <c r="U22" s="48"/>
      <c r="V22" s="48"/>
      <c r="W22" s="48"/>
      <c r="X22" s="48"/>
      <c r="Y22" s="48"/>
      <c r="Z22" s="48"/>
      <c r="AB22" s="2" t="s">
        <v>3</v>
      </c>
      <c r="AC22" s="21"/>
      <c r="AD22" s="48" t="s">
        <v>5</v>
      </c>
      <c r="AE22" s="21" t="s">
        <v>6</v>
      </c>
      <c r="AF22" s="48" t="s">
        <v>7</v>
      </c>
      <c r="AG22" s="48" t="s">
        <v>8</v>
      </c>
      <c r="AH22" s="48"/>
      <c r="AI22" s="21"/>
      <c r="AJ22" s="48"/>
      <c r="AK22" s="48"/>
    </row>
    <row r="23" spans="2:37" x14ac:dyDescent="0.35">
      <c r="B23" t="s">
        <v>114</v>
      </c>
      <c r="C23" s="21"/>
      <c r="D23" s="1">
        <v>1.0885763014275422</v>
      </c>
      <c r="E23" t="s">
        <v>10</v>
      </c>
      <c r="F23" s="1">
        <v>9.3654015600161636E-2</v>
      </c>
      <c r="G23" s="1">
        <v>0</v>
      </c>
      <c r="H23" s="1"/>
      <c r="I23" s="1"/>
      <c r="J23" s="1"/>
      <c r="M23" t="s">
        <v>114</v>
      </c>
      <c r="N23" s="21"/>
      <c r="O23" s="1">
        <v>0.34611097958625892</v>
      </c>
      <c r="P23" t="s">
        <v>10</v>
      </c>
      <c r="Q23" s="1">
        <v>8.4725606941586332E-2</v>
      </c>
      <c r="R23" s="1">
        <v>4.4061415339191612E-5</v>
      </c>
      <c r="S23" s="1"/>
      <c r="U23" s="1"/>
      <c r="V23" s="1"/>
      <c r="W23" s="1"/>
      <c r="X23" s="1"/>
      <c r="Y23" s="1"/>
      <c r="Z23" s="1"/>
      <c r="AB23" t="s">
        <v>114</v>
      </c>
      <c r="AC23" s="21"/>
      <c r="AD23" s="1">
        <v>0.6479485865834117</v>
      </c>
      <c r="AE23" t="s">
        <v>10</v>
      </c>
      <c r="AF23" s="1">
        <v>0.11342092982914921</v>
      </c>
      <c r="AG23" s="1">
        <v>1.1114666964573416E-8</v>
      </c>
      <c r="AH23" s="1"/>
      <c r="AJ23" s="1"/>
      <c r="AK23" s="1"/>
    </row>
    <row r="24" spans="2:37" x14ac:dyDescent="0.35">
      <c r="C24" s="21"/>
      <c r="D24" s="1"/>
      <c r="F24" s="1"/>
      <c r="G24" s="1"/>
      <c r="H24" s="1"/>
      <c r="I24" s="1"/>
      <c r="J24" s="1"/>
      <c r="N24" s="21"/>
      <c r="O24" s="1"/>
      <c r="Q24" s="1"/>
      <c r="R24" s="1"/>
      <c r="S24" s="1"/>
      <c r="U24" s="1"/>
      <c r="V24" s="1"/>
      <c r="W24" s="1"/>
      <c r="X24" s="1"/>
      <c r="Y24" s="1"/>
      <c r="Z24" s="1"/>
      <c r="AC24" s="21"/>
      <c r="AD24" s="1"/>
      <c r="AF24" s="1"/>
      <c r="AG24" s="1"/>
      <c r="AH24" s="1"/>
      <c r="AJ24" s="1"/>
      <c r="AK24" s="1"/>
    </row>
    <row r="25" spans="2:37" x14ac:dyDescent="0.35">
      <c r="B25" t="s">
        <v>26</v>
      </c>
      <c r="C25" s="6"/>
      <c r="D25" s="1"/>
      <c r="F25" s="1"/>
      <c r="G25" s="1"/>
      <c r="H25" s="1"/>
      <c r="I25" s="1"/>
      <c r="J25" s="1"/>
      <c r="M25" t="s">
        <v>26</v>
      </c>
      <c r="N25" s="6"/>
      <c r="O25" s="1"/>
      <c r="Q25" s="1"/>
      <c r="R25" s="1"/>
      <c r="S25" s="1"/>
      <c r="U25" s="1"/>
      <c r="V25" s="1"/>
      <c r="W25" s="1"/>
      <c r="X25" s="1"/>
      <c r="Y25" s="1"/>
      <c r="Z25" s="1"/>
      <c r="AB25" t="s">
        <v>26</v>
      </c>
      <c r="AC25" s="6"/>
      <c r="AD25" s="1"/>
      <c r="AF25" s="1"/>
      <c r="AG25" s="1"/>
      <c r="AH25" s="1"/>
      <c r="AJ25" s="1"/>
      <c r="AK25" s="1"/>
    </row>
    <row r="26" spans="2:37" x14ac:dyDescent="0.35">
      <c r="B26" t="s">
        <v>27</v>
      </c>
      <c r="C26" s="58">
        <v>-9799.8730231414902</v>
      </c>
      <c r="D26" s="59"/>
      <c r="F26" s="1"/>
      <c r="G26" s="1"/>
      <c r="H26" s="1"/>
      <c r="I26" s="1"/>
      <c r="J26" s="1"/>
      <c r="M26" t="s">
        <v>27</v>
      </c>
      <c r="N26" s="58">
        <v>-7687.122232808335</v>
      </c>
      <c r="O26" s="59"/>
      <c r="Q26" s="1"/>
      <c r="R26" s="1"/>
      <c r="S26" s="1"/>
      <c r="U26" s="1"/>
      <c r="V26" s="1"/>
      <c r="W26" s="1"/>
      <c r="X26" s="1"/>
      <c r="Y26" s="1"/>
      <c r="Z26" s="1"/>
      <c r="AB26" t="s">
        <v>27</v>
      </c>
      <c r="AC26" s="58">
        <v>-7360.2390523860804</v>
      </c>
      <c r="AD26" s="59"/>
      <c r="AF26" s="1"/>
      <c r="AG26" s="1"/>
      <c r="AH26" s="1"/>
      <c r="AJ26" s="1"/>
      <c r="AK26" s="1"/>
    </row>
    <row r="27" spans="2:37" x14ac:dyDescent="0.35">
      <c r="B27" t="s">
        <v>28</v>
      </c>
      <c r="C27" s="58">
        <v>-10141.252193434197</v>
      </c>
      <c r="D27" s="59"/>
      <c r="F27" s="1"/>
      <c r="G27" s="1"/>
      <c r="H27" s="1"/>
      <c r="I27" s="1"/>
      <c r="J27" s="1"/>
      <c r="M27" t="s">
        <v>28</v>
      </c>
      <c r="N27" s="58">
        <v>-10141.252193434197</v>
      </c>
      <c r="O27" s="59"/>
      <c r="Q27" s="1"/>
      <c r="R27" s="1"/>
      <c r="S27" s="1"/>
      <c r="U27" s="1"/>
      <c r="V27" s="1"/>
      <c r="W27" s="1"/>
      <c r="X27" s="1"/>
      <c r="Y27" s="1"/>
      <c r="Z27" s="1"/>
      <c r="AB27" t="s">
        <v>28</v>
      </c>
      <c r="AC27" s="58">
        <v>-10141.252193434197</v>
      </c>
      <c r="AD27" s="59"/>
      <c r="AF27" s="1"/>
      <c r="AG27" s="1"/>
      <c r="AH27" s="1"/>
      <c r="AJ27" s="1"/>
      <c r="AK27" s="1"/>
    </row>
    <row r="28" spans="2:37" x14ac:dyDescent="0.35">
      <c r="B28" t="s">
        <v>29</v>
      </c>
      <c r="C28" s="60">
        <v>3.3662427852225951E-2</v>
      </c>
      <c r="D28" s="61"/>
      <c r="F28" s="1"/>
      <c r="G28" s="1"/>
      <c r="H28" s="1"/>
      <c r="I28" s="1"/>
      <c r="J28" s="1"/>
      <c r="M28" t="s">
        <v>29</v>
      </c>
      <c r="N28" s="60">
        <v>0.24199476690016164</v>
      </c>
      <c r="O28" s="61"/>
      <c r="Q28" s="1"/>
      <c r="R28" s="1"/>
      <c r="S28" s="1"/>
      <c r="U28" s="1"/>
      <c r="V28" s="1"/>
      <c r="W28" s="1"/>
      <c r="X28" s="1"/>
      <c r="Y28" s="1"/>
      <c r="Z28" s="1"/>
      <c r="AB28" t="s">
        <v>29</v>
      </c>
      <c r="AC28" s="60">
        <v>0.27422778647085044</v>
      </c>
      <c r="AD28" s="61"/>
      <c r="AF28" s="1"/>
      <c r="AG28" s="1"/>
      <c r="AH28" s="1"/>
      <c r="AJ28" s="1"/>
      <c r="AK28" s="1"/>
    </row>
    <row r="29" spans="2:37" x14ac:dyDescent="0.35">
      <c r="B29" t="s">
        <v>30</v>
      </c>
      <c r="C29" s="60">
        <v>0.36549440266026423</v>
      </c>
      <c r="D29" s="61"/>
      <c r="F29" s="1"/>
      <c r="G29" s="1"/>
      <c r="H29" s="1"/>
      <c r="I29" s="1"/>
      <c r="J29" s="1"/>
      <c r="M29" t="s">
        <v>30</v>
      </c>
      <c r="N29" s="60">
        <v>0.46299791313912014</v>
      </c>
      <c r="O29" s="61"/>
      <c r="Q29" s="1"/>
      <c r="R29" s="1"/>
      <c r="S29" s="1"/>
      <c r="U29" s="1"/>
      <c r="V29" s="1"/>
      <c r="W29" s="1"/>
      <c r="X29" s="1"/>
      <c r="Y29" s="1"/>
      <c r="Z29" s="1"/>
      <c r="AB29" t="s">
        <v>30</v>
      </c>
      <c r="AC29" s="60">
        <v>0.47979104015877028</v>
      </c>
      <c r="AD29" s="61"/>
      <c r="AF29" s="1"/>
      <c r="AG29" s="1"/>
      <c r="AH29" s="1"/>
      <c r="AJ29" s="1"/>
      <c r="AK29" s="1"/>
    </row>
    <row r="30" spans="2:37" x14ac:dyDescent="0.35">
      <c r="B30" t="s">
        <v>106</v>
      </c>
      <c r="C30" s="60">
        <v>2.0699858758206431</v>
      </c>
      <c r="D30" s="61"/>
      <c r="F30" s="1"/>
      <c r="G30" s="1"/>
      <c r="H30" s="1"/>
      <c r="I30" s="1"/>
      <c r="J30" s="1"/>
      <c r="M30" t="s">
        <v>106</v>
      </c>
      <c r="N30" s="60">
        <v>1.6276090748225085</v>
      </c>
      <c r="O30" s="61"/>
      <c r="Q30" s="1"/>
      <c r="R30" s="1"/>
      <c r="S30" s="1"/>
      <c r="U30" s="1"/>
      <c r="V30" s="1"/>
      <c r="W30" s="1"/>
      <c r="X30" s="1"/>
      <c r="Y30" s="1"/>
      <c r="Z30" s="1"/>
      <c r="AB30" t="s">
        <v>106</v>
      </c>
      <c r="AC30" s="60">
        <v>1.5808180203260398</v>
      </c>
      <c r="AD30" s="61"/>
      <c r="AF30" s="1"/>
      <c r="AG30" s="1"/>
      <c r="AH30" s="1"/>
      <c r="AJ30" s="1"/>
      <c r="AK30" s="1"/>
    </row>
    <row r="31" spans="2:37" x14ac:dyDescent="0.35">
      <c r="B31" t="s">
        <v>107</v>
      </c>
      <c r="C31" s="60">
        <v>2.0820607158833768</v>
      </c>
      <c r="D31" s="61"/>
      <c r="F31" s="1"/>
      <c r="G31" s="1"/>
      <c r="H31" s="1"/>
      <c r="I31" s="1"/>
      <c r="J31" s="1"/>
      <c r="M31" t="s">
        <v>107</v>
      </c>
      <c r="N31" s="60">
        <v>1.6510040774440546</v>
      </c>
      <c r="O31" s="61"/>
      <c r="Q31" s="1"/>
      <c r="R31" s="1"/>
      <c r="S31" s="1"/>
      <c r="U31" s="1"/>
      <c r="V31" s="1"/>
      <c r="W31" s="1"/>
      <c r="X31" s="1"/>
      <c r="Y31" s="1"/>
      <c r="Z31" s="1"/>
      <c r="AB31" t="s">
        <v>107</v>
      </c>
      <c r="AC31" s="60">
        <v>1.6834541608592748</v>
      </c>
      <c r="AD31" s="61"/>
      <c r="AF31" s="1"/>
      <c r="AG31" s="1"/>
      <c r="AH31" s="1"/>
      <c r="AJ31" s="1"/>
      <c r="AK31" s="1"/>
    </row>
    <row r="32" spans="2:37" x14ac:dyDescent="0.35">
      <c r="B32" s="25" t="s">
        <v>33</v>
      </c>
      <c r="C32" s="56">
        <v>9484</v>
      </c>
      <c r="D32" s="57"/>
      <c r="F32" s="1"/>
      <c r="G32" s="1"/>
      <c r="H32" s="1"/>
      <c r="I32" s="1"/>
      <c r="J32" s="1"/>
      <c r="M32" s="25" t="s">
        <v>33</v>
      </c>
      <c r="N32" s="56">
        <v>9484</v>
      </c>
      <c r="O32" s="57"/>
      <c r="Q32" s="1"/>
      <c r="R32" s="1"/>
      <c r="S32" s="1"/>
      <c r="U32" s="1"/>
      <c r="V32" s="1"/>
      <c r="W32" s="1"/>
      <c r="X32" s="1"/>
      <c r="Y32" s="1"/>
      <c r="Z32" s="1"/>
      <c r="AB32" s="25" t="s">
        <v>33</v>
      </c>
      <c r="AC32" s="56">
        <v>9484</v>
      </c>
      <c r="AD32" s="57"/>
      <c r="AF32" s="1"/>
      <c r="AG32" s="1"/>
      <c r="AH32" s="1"/>
      <c r="AJ32" s="1"/>
      <c r="AK32" s="1"/>
    </row>
    <row r="33" spans="1:41" x14ac:dyDescent="0.35">
      <c r="B33" s="25" t="s">
        <v>34</v>
      </c>
      <c r="C33" s="56">
        <v>1608</v>
      </c>
      <c r="D33" s="57"/>
      <c r="F33" s="1"/>
      <c r="G33" s="1"/>
      <c r="H33" s="1"/>
      <c r="I33" s="1"/>
      <c r="J33" s="1"/>
      <c r="M33" s="25" t="s">
        <v>34</v>
      </c>
      <c r="N33" s="56">
        <v>1608</v>
      </c>
      <c r="O33" s="57"/>
      <c r="Q33" s="1"/>
      <c r="R33" s="1"/>
      <c r="S33" s="1"/>
      <c r="U33" s="1"/>
      <c r="V33" s="1"/>
      <c r="W33" s="1"/>
      <c r="X33" s="1"/>
      <c r="Y33" s="1"/>
      <c r="Z33" s="1"/>
      <c r="AB33" s="25" t="s">
        <v>34</v>
      </c>
      <c r="AC33" s="56">
        <v>1608</v>
      </c>
      <c r="AD33" s="57"/>
      <c r="AF33" s="1"/>
      <c r="AG33" s="1"/>
      <c r="AH33" s="1"/>
      <c r="AJ33" s="1"/>
      <c r="AK33" s="1"/>
    </row>
    <row r="34" spans="1:41" x14ac:dyDescent="0.35">
      <c r="B34" s="25" t="s">
        <v>35</v>
      </c>
      <c r="C34" s="56">
        <v>16</v>
      </c>
      <c r="D34" s="57"/>
      <c r="F34" s="1"/>
      <c r="G34" s="1"/>
      <c r="H34" s="1"/>
      <c r="I34" s="1"/>
      <c r="J34" s="1"/>
      <c r="M34" s="25" t="s">
        <v>35</v>
      </c>
      <c r="N34" s="56">
        <v>31</v>
      </c>
      <c r="O34" s="57"/>
      <c r="Q34" s="1"/>
      <c r="R34" s="1"/>
      <c r="S34" s="1"/>
      <c r="U34" s="1"/>
      <c r="V34" s="1"/>
      <c r="W34" s="1"/>
      <c r="X34" s="1"/>
      <c r="Y34" s="1"/>
      <c r="Z34" s="1"/>
      <c r="AB34" s="25" t="s">
        <v>35</v>
      </c>
      <c r="AC34" s="56">
        <v>136</v>
      </c>
      <c r="AD34" s="57"/>
      <c r="AF34" s="1"/>
      <c r="AG34" s="1"/>
      <c r="AH34" s="1"/>
      <c r="AJ34" s="1"/>
      <c r="AK34" s="1"/>
    </row>
    <row r="35" spans="1:41" x14ac:dyDescent="0.35">
      <c r="B35" t="s">
        <v>84</v>
      </c>
      <c r="C35" s="6"/>
      <c r="D35" s="1"/>
      <c r="F35" s="1"/>
      <c r="G35" s="1"/>
      <c r="H35" s="1"/>
      <c r="I35" s="1"/>
      <c r="J35" s="1"/>
      <c r="N35" s="6"/>
      <c r="O35" s="1"/>
      <c r="Q35" s="1"/>
      <c r="R35" s="1"/>
      <c r="S35" s="1"/>
      <c r="U35" s="1"/>
      <c r="V35" s="1"/>
      <c r="W35" s="1"/>
      <c r="X35" s="1"/>
      <c r="Y35" s="1"/>
      <c r="Z35" s="1"/>
      <c r="AC35" s="6"/>
      <c r="AD35" s="1"/>
      <c r="AF35" s="1"/>
      <c r="AG35" s="1"/>
      <c r="AH35" s="1"/>
      <c r="AJ35" s="1"/>
      <c r="AK35" s="1"/>
    </row>
    <row r="36" spans="1:41" x14ac:dyDescent="0.35">
      <c r="B36" t="s">
        <v>36</v>
      </c>
      <c r="C36" s="2" t="s">
        <v>37</v>
      </c>
      <c r="D36" s="1"/>
      <c r="F36" s="1"/>
      <c r="G36" s="1"/>
      <c r="H36" s="1"/>
      <c r="I36" s="1"/>
      <c r="J36" s="1"/>
      <c r="M36" t="s">
        <v>36</v>
      </c>
      <c r="N36" s="2" t="s">
        <v>86</v>
      </c>
      <c r="O36" s="1"/>
      <c r="Q36" s="1"/>
      <c r="R36" s="1"/>
      <c r="S36" s="1"/>
      <c r="U36" s="1"/>
      <c r="V36" s="1"/>
      <c r="W36" s="1"/>
      <c r="X36" s="1"/>
      <c r="Y36" s="1"/>
      <c r="Z36" s="1"/>
      <c r="AB36" t="s">
        <v>36</v>
      </c>
      <c r="AC36" s="2" t="s">
        <v>86</v>
      </c>
      <c r="AD36" s="1"/>
      <c r="AF36" s="1"/>
      <c r="AG36" s="1"/>
      <c r="AH36" s="1"/>
      <c r="AJ36" s="1"/>
      <c r="AK36" s="1"/>
    </row>
    <row r="37" spans="1:41" x14ac:dyDescent="0.35">
      <c r="B37" t="s">
        <v>38</v>
      </c>
      <c r="C37" s="2" t="s">
        <v>39</v>
      </c>
      <c r="D37" s="1"/>
      <c r="F37" s="1"/>
      <c r="G37" s="1"/>
      <c r="H37" s="1"/>
      <c r="I37" s="1"/>
      <c r="J37" s="1"/>
      <c r="M37" t="s">
        <v>48</v>
      </c>
      <c r="N37" s="2" t="s">
        <v>49</v>
      </c>
      <c r="O37" s="1"/>
      <c r="Q37" s="1"/>
      <c r="R37" s="1"/>
      <c r="S37" s="1"/>
      <c r="U37" s="1"/>
      <c r="V37" s="1"/>
      <c r="W37" s="1"/>
      <c r="X37" s="1"/>
      <c r="Y37" s="1"/>
      <c r="Z37" s="1"/>
      <c r="AB37" t="s">
        <v>48</v>
      </c>
      <c r="AC37" s="2" t="s">
        <v>49</v>
      </c>
      <c r="AD37" s="1"/>
      <c r="AF37" s="1"/>
      <c r="AG37" s="1"/>
      <c r="AH37" s="1"/>
      <c r="AJ37" s="1"/>
      <c r="AK37" s="1"/>
    </row>
    <row r="38" spans="1:41" x14ac:dyDescent="0.35">
      <c r="B38" t="s">
        <v>40</v>
      </c>
      <c r="C38" s="2" t="s">
        <v>41</v>
      </c>
      <c r="D38" s="1"/>
      <c r="F38" s="1"/>
      <c r="G38" s="1"/>
      <c r="H38" s="1"/>
      <c r="I38" s="1"/>
      <c r="J38" s="1"/>
      <c r="M38" t="s">
        <v>38</v>
      </c>
      <c r="N38" s="2" t="s">
        <v>39</v>
      </c>
      <c r="O38" s="1"/>
      <c r="Q38" s="1"/>
      <c r="R38" s="1"/>
      <c r="S38" s="1"/>
      <c r="U38" s="1"/>
      <c r="V38" s="1"/>
      <c r="W38" s="1"/>
      <c r="X38" s="1"/>
      <c r="Y38" s="1"/>
      <c r="Z38" s="1"/>
      <c r="AB38" t="s">
        <v>38</v>
      </c>
      <c r="AC38" s="2" t="s">
        <v>39</v>
      </c>
      <c r="AD38" s="1"/>
      <c r="AF38" s="1"/>
      <c r="AG38" s="1"/>
      <c r="AH38" s="1"/>
      <c r="AJ38" s="1"/>
      <c r="AK38" s="1"/>
    </row>
    <row r="39" spans="1:41" x14ac:dyDescent="0.35">
      <c r="B39" t="s">
        <v>42</v>
      </c>
      <c r="C39" s="2" t="s">
        <v>43</v>
      </c>
      <c r="D39" s="1"/>
      <c r="F39" s="1"/>
      <c r="G39" s="1"/>
      <c r="H39" s="1"/>
      <c r="I39" s="1"/>
      <c r="J39" s="1"/>
      <c r="M39" t="s">
        <v>40</v>
      </c>
      <c r="N39" s="2" t="s">
        <v>41</v>
      </c>
      <c r="O39" s="1"/>
      <c r="Q39" s="1"/>
      <c r="R39" s="1"/>
      <c r="S39" s="1"/>
      <c r="U39" s="1"/>
      <c r="V39" s="1"/>
      <c r="W39" s="1"/>
      <c r="X39" s="1"/>
      <c r="Y39" s="1"/>
      <c r="Z39" s="1"/>
      <c r="AB39" t="s">
        <v>40</v>
      </c>
      <c r="AC39" s="2" t="s">
        <v>41</v>
      </c>
      <c r="AD39" s="1"/>
      <c r="AF39" s="1"/>
      <c r="AG39" s="1"/>
      <c r="AH39" s="1"/>
      <c r="AJ39" s="1"/>
      <c r="AK39" s="1"/>
    </row>
    <row r="40" spans="1:41" x14ac:dyDescent="0.35">
      <c r="M40" t="s">
        <v>42</v>
      </c>
      <c r="N40" s="2" t="s">
        <v>43</v>
      </c>
      <c r="O40" s="1"/>
      <c r="Q40" s="1"/>
      <c r="R40" s="1"/>
      <c r="S40" s="1"/>
      <c r="U40" s="1"/>
      <c r="V40" s="1"/>
      <c r="W40" s="1"/>
      <c r="X40" s="1"/>
      <c r="Y40" s="1"/>
      <c r="Z40" s="1"/>
      <c r="AB40" t="s">
        <v>42</v>
      </c>
      <c r="AC40" s="2" t="s">
        <v>43</v>
      </c>
      <c r="AD40" s="1"/>
      <c r="AF40" s="1"/>
      <c r="AG40" s="1"/>
      <c r="AH40" s="1"/>
      <c r="AJ40" s="1"/>
      <c r="AK40" s="1"/>
    </row>
    <row r="44" spans="1:41" x14ac:dyDescent="0.35">
      <c r="A44" s="10" t="s">
        <v>116</v>
      </c>
    </row>
    <row r="45" spans="1:41" x14ac:dyDescent="0.35">
      <c r="B45" t="s">
        <v>0</v>
      </c>
      <c r="C45" t="s">
        <v>89</v>
      </c>
      <c r="D45" s="1"/>
      <c r="F45" s="1"/>
      <c r="G45" s="1"/>
      <c r="H45" s="1" t="s">
        <v>84</v>
      </c>
      <c r="J45" s="1"/>
      <c r="K45" s="1"/>
      <c r="L45" s="1"/>
      <c r="M45" t="s">
        <v>44</v>
      </c>
      <c r="N45" t="s">
        <v>89</v>
      </c>
      <c r="O45" s="1"/>
      <c r="Q45" s="1"/>
      <c r="R45" s="1"/>
      <c r="S45" s="1" t="s">
        <v>84</v>
      </c>
      <c r="U45" s="1"/>
      <c r="V45" s="1"/>
      <c r="W45" s="1"/>
      <c r="Y45" s="1"/>
      <c r="Z45" s="1"/>
      <c r="AB45" t="s">
        <v>50</v>
      </c>
      <c r="AC45" t="s">
        <v>89</v>
      </c>
      <c r="AD45" s="1"/>
      <c r="AF45" s="1"/>
      <c r="AG45" s="1"/>
      <c r="AH45" s="1" t="s">
        <v>84</v>
      </c>
      <c r="AJ45" s="1"/>
      <c r="AK45" s="1"/>
      <c r="AL45" s="1"/>
      <c r="AN45" s="1"/>
      <c r="AO45" s="1"/>
    </row>
    <row r="46" spans="1:41" x14ac:dyDescent="0.35">
      <c r="C46" s="21"/>
      <c r="D46" s="1"/>
      <c r="F46" s="1"/>
      <c r="G46" s="1"/>
      <c r="H46" s="1" t="s">
        <v>91</v>
      </c>
      <c r="J46" s="1"/>
      <c r="K46" s="1"/>
      <c r="L46" s="1"/>
      <c r="N46" s="21"/>
      <c r="O46" s="1"/>
      <c r="Q46" s="1"/>
      <c r="R46" s="1"/>
      <c r="S46" s="1"/>
      <c r="U46" s="1"/>
      <c r="V46" s="1"/>
      <c r="W46" s="1" t="s">
        <v>92</v>
      </c>
      <c r="Y46" s="1"/>
      <c r="Z46" s="1"/>
      <c r="AC46" s="21"/>
      <c r="AD46" s="1"/>
      <c r="AF46" s="1"/>
      <c r="AG46" s="1"/>
      <c r="AH46" s="1"/>
      <c r="AJ46" s="1"/>
      <c r="AK46" s="1"/>
      <c r="AL46" s="1" t="s">
        <v>92</v>
      </c>
      <c r="AN46" s="1"/>
      <c r="AO46" s="1"/>
    </row>
    <row r="47" spans="1:41" x14ac:dyDescent="0.35">
      <c r="C47" s="21"/>
      <c r="D47" s="1"/>
      <c r="F47" s="1"/>
      <c r="G47" s="1"/>
      <c r="H47" s="1" t="s">
        <v>114</v>
      </c>
      <c r="J47" s="1"/>
      <c r="K47" s="1"/>
      <c r="L47" s="1"/>
      <c r="N47" s="21"/>
      <c r="O47" s="1" t="s">
        <v>2</v>
      </c>
      <c r="Q47" s="1"/>
      <c r="R47" s="1"/>
      <c r="S47" s="1" t="s">
        <v>45</v>
      </c>
      <c r="U47" s="1"/>
      <c r="V47" s="1"/>
      <c r="W47" s="1" t="s">
        <v>114</v>
      </c>
      <c r="Y47" s="1"/>
      <c r="Z47" s="1"/>
      <c r="AC47" s="21"/>
      <c r="AD47" s="1" t="s">
        <v>2</v>
      </c>
      <c r="AF47" s="1"/>
      <c r="AG47" s="1"/>
      <c r="AH47" s="1" t="s">
        <v>45</v>
      </c>
      <c r="AJ47" s="1"/>
      <c r="AK47" s="1"/>
      <c r="AL47" s="1" t="s">
        <v>114</v>
      </c>
      <c r="AN47" s="1"/>
      <c r="AO47" s="1"/>
    </row>
    <row r="48" spans="1:41" x14ac:dyDescent="0.35">
      <c r="B48" s="2" t="s">
        <v>3</v>
      </c>
      <c r="C48" s="21"/>
      <c r="D48" s="48" t="s">
        <v>5</v>
      </c>
      <c r="E48" s="21" t="s">
        <v>6</v>
      </c>
      <c r="F48" s="48" t="s">
        <v>7</v>
      </c>
      <c r="G48" s="48" t="s">
        <v>8</v>
      </c>
      <c r="H48" s="48" t="s">
        <v>5</v>
      </c>
      <c r="I48" s="21" t="s">
        <v>6</v>
      </c>
      <c r="J48" s="48" t="s">
        <v>7</v>
      </c>
      <c r="K48" s="48" t="s">
        <v>8</v>
      </c>
      <c r="L48" s="48"/>
      <c r="M48" s="2" t="s">
        <v>3</v>
      </c>
      <c r="N48" s="21" t="s">
        <v>4</v>
      </c>
      <c r="O48" s="48" t="s">
        <v>5</v>
      </c>
      <c r="P48" s="21" t="s">
        <v>6</v>
      </c>
      <c r="Q48" s="48" t="s">
        <v>7</v>
      </c>
      <c r="R48" s="48" t="s">
        <v>8</v>
      </c>
      <c r="S48" s="48" t="s">
        <v>5</v>
      </c>
      <c r="T48" s="21" t="s">
        <v>6</v>
      </c>
      <c r="U48" s="48" t="s">
        <v>7</v>
      </c>
      <c r="V48" s="48" t="s">
        <v>8</v>
      </c>
      <c r="W48" s="48" t="s">
        <v>5</v>
      </c>
      <c r="X48" s="21" t="s">
        <v>6</v>
      </c>
      <c r="Y48" s="48" t="s">
        <v>7</v>
      </c>
      <c r="Z48" s="48" t="s">
        <v>8</v>
      </c>
      <c r="AB48" s="2" t="s">
        <v>3</v>
      </c>
      <c r="AC48" s="21" t="s">
        <v>4</v>
      </c>
      <c r="AD48" s="48" t="s">
        <v>5</v>
      </c>
      <c r="AE48" s="21" t="s">
        <v>6</v>
      </c>
      <c r="AF48" s="48" t="s">
        <v>7</v>
      </c>
      <c r="AG48" s="48" t="s">
        <v>8</v>
      </c>
      <c r="AH48" s="48" t="s">
        <v>5</v>
      </c>
      <c r="AI48" s="21" t="s">
        <v>6</v>
      </c>
      <c r="AJ48" s="48" t="s">
        <v>7</v>
      </c>
      <c r="AK48" s="48" t="s">
        <v>8</v>
      </c>
      <c r="AL48" s="48" t="s">
        <v>5</v>
      </c>
      <c r="AM48" s="21" t="s">
        <v>6</v>
      </c>
      <c r="AN48" s="48" t="s">
        <v>7</v>
      </c>
      <c r="AO48" s="48" t="s">
        <v>8</v>
      </c>
    </row>
    <row r="49" spans="2:41" x14ac:dyDescent="0.35">
      <c r="B49" t="s">
        <v>9</v>
      </c>
      <c r="C49" s="21"/>
      <c r="D49" s="1">
        <v>-0.23422351902991306</v>
      </c>
      <c r="E49" t="s">
        <v>12</v>
      </c>
      <c r="F49" s="1">
        <v>0.42598630432156914</v>
      </c>
      <c r="G49" s="1">
        <v>0.58243039341021174</v>
      </c>
      <c r="H49" s="1">
        <v>-1.1148523036329248</v>
      </c>
      <c r="I49" t="s">
        <v>47</v>
      </c>
      <c r="J49" s="1">
        <v>0.48704808582478182</v>
      </c>
      <c r="K49" s="1">
        <v>2.2079443624985373E-2</v>
      </c>
      <c r="L49" s="1"/>
      <c r="M49" t="s">
        <v>9</v>
      </c>
      <c r="N49" s="21" t="s">
        <v>46</v>
      </c>
      <c r="O49" s="1">
        <v>-2.4499938981709333</v>
      </c>
      <c r="P49" t="s">
        <v>10</v>
      </c>
      <c r="Q49" s="1">
        <v>0.35545852456596649</v>
      </c>
      <c r="R49" s="1">
        <v>5.482503340203948E-12</v>
      </c>
      <c r="S49" s="1">
        <v>5.2665539158162158</v>
      </c>
      <c r="T49" t="s">
        <v>10</v>
      </c>
      <c r="U49" s="1">
        <v>0.31908931688235015</v>
      </c>
      <c r="V49" s="1">
        <v>0</v>
      </c>
      <c r="W49" s="1">
        <v>-1.8158769985021399</v>
      </c>
      <c r="X49" t="s">
        <v>10</v>
      </c>
      <c r="Y49" s="1">
        <v>0.41972199327385801</v>
      </c>
      <c r="Z49" s="1">
        <v>1.5157957223399521E-5</v>
      </c>
      <c r="AB49" t="s">
        <v>9</v>
      </c>
      <c r="AC49" s="21" t="s">
        <v>46</v>
      </c>
      <c r="AD49" s="1">
        <v>-2.4799464033728729</v>
      </c>
      <c r="AE49" t="s">
        <v>10</v>
      </c>
      <c r="AF49" s="1">
        <v>0.16847702488511446</v>
      </c>
      <c r="AG49" s="1">
        <v>0</v>
      </c>
      <c r="AH49" s="1">
        <v>3.0953984001730444</v>
      </c>
      <c r="AI49" t="s">
        <v>10</v>
      </c>
      <c r="AJ49" s="1">
        <v>0.19948823062103424</v>
      </c>
      <c r="AK49" s="1">
        <v>0</v>
      </c>
      <c r="AL49" s="1">
        <v>-1.0453950073287341</v>
      </c>
      <c r="AM49" t="s">
        <v>10</v>
      </c>
      <c r="AN49" s="1">
        <v>0.18925093390712078</v>
      </c>
      <c r="AO49" s="1">
        <v>3.3163830126525795E-8</v>
      </c>
    </row>
    <row r="50" spans="2:41" x14ac:dyDescent="0.35">
      <c r="B50" t="s">
        <v>11</v>
      </c>
      <c r="C50" s="21"/>
      <c r="D50" s="1">
        <v>-2.3460660455902487E-2</v>
      </c>
      <c r="E50" t="s">
        <v>12</v>
      </c>
      <c r="F50" s="1">
        <v>0.17525261709556769</v>
      </c>
      <c r="G50" s="1">
        <v>0.89350721147622014</v>
      </c>
      <c r="H50" s="1">
        <v>-2.1854864152538324E-2</v>
      </c>
      <c r="I50" t="s">
        <v>12</v>
      </c>
      <c r="J50" s="1">
        <v>0.20051111671401664</v>
      </c>
      <c r="K50" s="1">
        <v>0.91320584305355856</v>
      </c>
      <c r="L50" s="1"/>
      <c r="M50" t="s">
        <v>11</v>
      </c>
      <c r="N50" s="21" t="s">
        <v>46</v>
      </c>
      <c r="O50" s="1">
        <v>3.7010964781827908E-2</v>
      </c>
      <c r="P50" t="s">
        <v>12</v>
      </c>
      <c r="Q50" s="1">
        <v>7.3164243600169876E-2</v>
      </c>
      <c r="R50" s="1">
        <v>0.61295396987819517</v>
      </c>
      <c r="S50" s="1">
        <v>3.7686311035547313E-3</v>
      </c>
      <c r="T50" t="s">
        <v>12</v>
      </c>
      <c r="U50" s="1">
        <v>0.18933444568272667</v>
      </c>
      <c r="V50" s="1">
        <v>0.98411945581784255</v>
      </c>
      <c r="W50" s="1">
        <v>-1.3591688432766091E-2</v>
      </c>
      <c r="X50" t="s">
        <v>12</v>
      </c>
      <c r="Y50" s="1">
        <v>9.2616415829164231E-2</v>
      </c>
      <c r="Z50" s="1">
        <v>0.88332739631551482</v>
      </c>
      <c r="AB50" t="s">
        <v>11</v>
      </c>
      <c r="AC50" s="21" t="s">
        <v>46</v>
      </c>
      <c r="AD50" s="1">
        <v>1.7998119622380831E-2</v>
      </c>
      <c r="AE50" t="s">
        <v>12</v>
      </c>
      <c r="AF50" s="1">
        <v>6.443675752351008E-2</v>
      </c>
      <c r="AG50" s="1">
        <v>0.78000349249375778</v>
      </c>
      <c r="AH50" s="1">
        <v>0.51402468673003143</v>
      </c>
      <c r="AI50" t="s">
        <v>10</v>
      </c>
      <c r="AJ50" s="1">
        <v>5.226226001102801E-2</v>
      </c>
      <c r="AK50" s="1">
        <v>0</v>
      </c>
      <c r="AL50" s="1">
        <v>-1.3575447425260683E-2</v>
      </c>
      <c r="AM50" t="s">
        <v>12</v>
      </c>
      <c r="AN50" s="1">
        <v>7.7040578521888711E-2</v>
      </c>
      <c r="AO50" s="1">
        <v>0.86012766895786896</v>
      </c>
    </row>
    <row r="51" spans="2:41" x14ac:dyDescent="0.35">
      <c r="B51" t="s">
        <v>13</v>
      </c>
      <c r="C51" s="21"/>
      <c r="D51" s="1">
        <v>8.8464861262602945E-2</v>
      </c>
      <c r="E51" t="s">
        <v>12</v>
      </c>
      <c r="F51" s="1">
        <v>0.19878282221373075</v>
      </c>
      <c r="G51" s="1">
        <v>0.65629610418930784</v>
      </c>
      <c r="H51" s="1">
        <v>-0.13129092069847234</v>
      </c>
      <c r="I51" t="s">
        <v>12</v>
      </c>
      <c r="J51" s="1">
        <v>0.22548646628432034</v>
      </c>
      <c r="K51" s="1">
        <v>0.56039404068377907</v>
      </c>
      <c r="L51" s="1"/>
      <c r="M51" t="s">
        <v>13</v>
      </c>
      <c r="N51" s="21" t="s">
        <v>46</v>
      </c>
      <c r="O51" s="1">
        <v>3.6601839606525112E-2</v>
      </c>
      <c r="P51" t="s">
        <v>12</v>
      </c>
      <c r="Q51" s="1">
        <v>7.846981861623524E-2</v>
      </c>
      <c r="R51" s="1">
        <v>0.64089714355897032</v>
      </c>
      <c r="S51" s="1">
        <v>0.37051290221097011</v>
      </c>
      <c r="T51" t="s">
        <v>10</v>
      </c>
      <c r="U51" s="1">
        <v>6.7127763799395265E-2</v>
      </c>
      <c r="V51" s="1">
        <v>3.3993072801052904E-8</v>
      </c>
      <c r="W51" s="1">
        <v>-3.5199237792816723E-2</v>
      </c>
      <c r="X51" t="s">
        <v>12</v>
      </c>
      <c r="Y51" s="1">
        <v>9.9114525232913503E-2</v>
      </c>
      <c r="Z51" s="1">
        <v>0.72248693893437732</v>
      </c>
      <c r="AB51" t="s">
        <v>13</v>
      </c>
      <c r="AC51" s="21" t="s">
        <v>46</v>
      </c>
      <c r="AD51" s="1">
        <v>4.2919612030399082E-2</v>
      </c>
      <c r="AE51" t="s">
        <v>12</v>
      </c>
      <c r="AF51" s="1">
        <v>6.7686353088173862E-2</v>
      </c>
      <c r="AG51" s="1">
        <v>0.52601849814473112</v>
      </c>
      <c r="AH51" s="1">
        <v>0.21857649729744955</v>
      </c>
      <c r="AI51" t="s">
        <v>10</v>
      </c>
      <c r="AJ51" s="1">
        <v>5.9143408456305731E-2</v>
      </c>
      <c r="AK51" s="1">
        <v>2.1927882330130544E-4</v>
      </c>
      <c r="AL51" s="1">
        <v>-3.0639295361379701E-2</v>
      </c>
      <c r="AM51" t="s">
        <v>12</v>
      </c>
      <c r="AN51" s="1">
        <v>8.2970478030550104E-2</v>
      </c>
      <c r="AO51" s="1">
        <v>0.71191941554633242</v>
      </c>
    </row>
    <row r="52" spans="2:41" x14ac:dyDescent="0.35">
      <c r="B52" t="s">
        <v>14</v>
      </c>
      <c r="C52" s="21"/>
      <c r="D52" s="1">
        <v>0.72422392353213871</v>
      </c>
      <c r="E52" t="s">
        <v>10</v>
      </c>
      <c r="F52" s="1">
        <v>0.17750565474933333</v>
      </c>
      <c r="G52" s="1">
        <v>4.503477069284223E-5</v>
      </c>
      <c r="H52" s="1">
        <v>-0.18932915978940376</v>
      </c>
      <c r="I52" t="s">
        <v>12</v>
      </c>
      <c r="J52" s="1">
        <v>0.20199538832227007</v>
      </c>
      <c r="K52" s="1">
        <v>0.34860710839832199</v>
      </c>
      <c r="L52" s="1"/>
      <c r="M52" t="s">
        <v>14</v>
      </c>
      <c r="N52" s="21" t="s">
        <v>46</v>
      </c>
      <c r="O52" s="1">
        <v>0.33030731446006661</v>
      </c>
      <c r="P52" t="s">
        <v>10</v>
      </c>
      <c r="Q52" s="1">
        <v>7.4512553539892543E-2</v>
      </c>
      <c r="R52" s="1">
        <v>9.2970429597105664E-6</v>
      </c>
      <c r="S52" s="1">
        <v>7.0403266115306409E-2</v>
      </c>
      <c r="T52" t="s">
        <v>12</v>
      </c>
      <c r="U52" s="1">
        <v>0.17306590680273837</v>
      </c>
      <c r="V52" s="1">
        <v>0.68415465234659001</v>
      </c>
      <c r="W52" s="1">
        <v>1.3422228508780167E-2</v>
      </c>
      <c r="X52" t="s">
        <v>12</v>
      </c>
      <c r="Y52" s="1">
        <v>9.2585679071189655E-2</v>
      </c>
      <c r="Z52" s="1">
        <v>0.88473385355662426</v>
      </c>
      <c r="AB52" t="s">
        <v>14</v>
      </c>
      <c r="AC52" s="21" t="s">
        <v>46</v>
      </c>
      <c r="AD52" s="1">
        <v>0.44561469518406899</v>
      </c>
      <c r="AE52" t="s">
        <v>10</v>
      </c>
      <c r="AF52" s="1">
        <v>7.1792705615355779E-2</v>
      </c>
      <c r="AG52" s="1">
        <v>5.4018167716662902E-10</v>
      </c>
      <c r="AH52" s="1">
        <v>0.82264347656831449</v>
      </c>
      <c r="AI52" t="s">
        <v>10</v>
      </c>
      <c r="AJ52" s="1">
        <v>6.2387209780951185E-2</v>
      </c>
      <c r="AK52" s="1">
        <v>0</v>
      </c>
      <c r="AL52" s="1">
        <v>3.1583991745027622E-2</v>
      </c>
      <c r="AM52" t="s">
        <v>12</v>
      </c>
      <c r="AN52" s="1">
        <v>8.0917490992381991E-2</v>
      </c>
      <c r="AO52" s="1">
        <v>0.69629740806212359</v>
      </c>
    </row>
    <row r="53" spans="2:41" x14ac:dyDescent="0.35">
      <c r="B53" t="s">
        <v>15</v>
      </c>
      <c r="C53" s="21"/>
      <c r="D53" s="1">
        <v>0.83037315213178664</v>
      </c>
      <c r="E53" t="s">
        <v>10</v>
      </c>
      <c r="F53" s="1">
        <v>0.17282897480273196</v>
      </c>
      <c r="G53" s="1">
        <v>1.5506540336218677E-6</v>
      </c>
      <c r="H53" s="1">
        <v>-0.2607770720371515</v>
      </c>
      <c r="I53" t="s">
        <v>12</v>
      </c>
      <c r="J53" s="1">
        <v>0.1944597985240144</v>
      </c>
      <c r="K53" s="1">
        <v>0.17990962998198357</v>
      </c>
      <c r="L53" s="1"/>
      <c r="M53" t="s">
        <v>15</v>
      </c>
      <c r="N53" s="21" t="s">
        <v>46</v>
      </c>
      <c r="O53" s="1">
        <v>0.42535280693534144</v>
      </c>
      <c r="P53" t="s">
        <v>10</v>
      </c>
      <c r="Q53" s="1">
        <v>6.7509568376075163E-2</v>
      </c>
      <c r="R53" s="1">
        <v>2.964384293591138E-10</v>
      </c>
      <c r="S53" s="1">
        <v>0.39601250185368336</v>
      </c>
      <c r="T53" t="s">
        <v>10</v>
      </c>
      <c r="U53" s="1">
        <v>6.7030520827485354E-2</v>
      </c>
      <c r="V53" s="1">
        <v>3.4640565971244541E-9</v>
      </c>
      <c r="W53" s="1">
        <v>-1.9561960991640787E-2</v>
      </c>
      <c r="X53" t="s">
        <v>12</v>
      </c>
      <c r="Y53" s="1">
        <v>8.4580436771669265E-2</v>
      </c>
      <c r="Z53" s="1">
        <v>0.81709546857969029</v>
      </c>
      <c r="AB53" t="s">
        <v>15</v>
      </c>
      <c r="AC53" s="21" t="s">
        <v>46</v>
      </c>
      <c r="AD53" s="1">
        <v>0.41603529021968677</v>
      </c>
      <c r="AE53" t="s">
        <v>10</v>
      </c>
      <c r="AF53" s="1">
        <v>6.5441284029441632E-2</v>
      </c>
      <c r="AG53" s="1">
        <v>2.0522028520986169E-10</v>
      </c>
      <c r="AH53" s="1">
        <v>0.8995865921519598</v>
      </c>
      <c r="AI53" t="s">
        <v>10</v>
      </c>
      <c r="AJ53" s="1">
        <v>6.1131222296613871E-2</v>
      </c>
      <c r="AK53" s="1">
        <v>0</v>
      </c>
      <c r="AL53" s="1">
        <v>3.2885633490532189E-2</v>
      </c>
      <c r="AM53" t="s">
        <v>12</v>
      </c>
      <c r="AN53" s="1">
        <v>7.4394728596453921E-2</v>
      </c>
      <c r="AO53" s="1">
        <v>0.65845843559657413</v>
      </c>
    </row>
    <row r="54" spans="2:41" x14ac:dyDescent="0.35">
      <c r="B54" t="s">
        <v>16</v>
      </c>
      <c r="C54" s="21"/>
      <c r="D54" s="1">
        <v>0.25147081859704978</v>
      </c>
      <c r="E54" t="s">
        <v>12</v>
      </c>
      <c r="F54" s="1">
        <v>0.16161794031669774</v>
      </c>
      <c r="G54" s="1">
        <v>0.11971794544014402</v>
      </c>
      <c r="H54" s="1">
        <v>-0.14020494711889925</v>
      </c>
      <c r="I54" t="s">
        <v>12</v>
      </c>
      <c r="J54" s="1">
        <v>0.18533613661369036</v>
      </c>
      <c r="K54" s="1">
        <v>0.44935542329573597</v>
      </c>
      <c r="L54" s="1"/>
      <c r="M54" t="s">
        <v>16</v>
      </c>
      <c r="N54" s="21" t="s">
        <v>46</v>
      </c>
      <c r="O54" s="1">
        <v>0.34362459717041455</v>
      </c>
      <c r="P54" t="s">
        <v>10</v>
      </c>
      <c r="Q54" s="1">
        <v>6.4041263815275487E-2</v>
      </c>
      <c r="R54" s="1">
        <v>8.0647120537236106E-8</v>
      </c>
      <c r="S54" s="1">
        <v>2.739568623681897E-2</v>
      </c>
      <c r="T54" t="s">
        <v>12</v>
      </c>
      <c r="U54" s="1">
        <v>0.14377633077717272</v>
      </c>
      <c r="V54" s="1">
        <v>0.84888303626822825</v>
      </c>
      <c r="W54" s="1">
        <v>-7.2026786447181912E-2</v>
      </c>
      <c r="X54" t="s">
        <v>12</v>
      </c>
      <c r="Y54" s="1">
        <v>8.2158692982440523E-2</v>
      </c>
      <c r="Z54" s="1">
        <v>0.38066111113653323</v>
      </c>
      <c r="AB54" t="s">
        <v>16</v>
      </c>
      <c r="AC54" s="21" t="s">
        <v>46</v>
      </c>
      <c r="AD54" s="1">
        <v>0.28605595632180825</v>
      </c>
      <c r="AE54" t="s">
        <v>10</v>
      </c>
      <c r="AF54" s="1">
        <v>6.5392901911644596E-2</v>
      </c>
      <c r="AG54" s="1">
        <v>1.2175628922417303E-5</v>
      </c>
      <c r="AH54" s="1">
        <v>0.78332330604620004</v>
      </c>
      <c r="AI54" t="s">
        <v>10</v>
      </c>
      <c r="AJ54" s="1">
        <v>5.5682055254813741E-2</v>
      </c>
      <c r="AK54" s="1">
        <v>0</v>
      </c>
      <c r="AL54" s="1">
        <v>1.082303353816449E-3</v>
      </c>
      <c r="AM54" t="s">
        <v>12</v>
      </c>
      <c r="AN54" s="1">
        <v>7.4003500272535175E-2</v>
      </c>
      <c r="AO54" s="1">
        <v>0.98833133095759207</v>
      </c>
    </row>
    <row r="55" spans="2:41" x14ac:dyDescent="0.35">
      <c r="B55" t="s">
        <v>18</v>
      </c>
      <c r="C55" s="21"/>
      <c r="D55" s="1">
        <v>0.36416469265639878</v>
      </c>
      <c r="E55" t="s">
        <v>47</v>
      </c>
      <c r="F55" s="1">
        <v>0.16649212780433967</v>
      </c>
      <c r="G55" s="1">
        <v>2.8722181274326353E-2</v>
      </c>
      <c r="H55" s="1">
        <v>-0.14392064375464089</v>
      </c>
      <c r="I55" t="s">
        <v>12</v>
      </c>
      <c r="J55" s="1">
        <v>0.18876610562966969</v>
      </c>
      <c r="K55" s="1">
        <v>0.44580434925020729</v>
      </c>
      <c r="L55" s="1"/>
      <c r="M55" t="s">
        <v>18</v>
      </c>
      <c r="N55" s="21" t="s">
        <v>46</v>
      </c>
      <c r="O55" s="1">
        <v>0.26399449587597584</v>
      </c>
      <c r="P55" t="s">
        <v>10</v>
      </c>
      <c r="Q55" s="1">
        <v>6.9292598072544925E-2</v>
      </c>
      <c r="R55" s="1">
        <v>1.3905039047656942E-4</v>
      </c>
      <c r="S55" s="1">
        <v>0.42478820302902714</v>
      </c>
      <c r="T55" t="s">
        <v>10</v>
      </c>
      <c r="U55" s="1">
        <v>6.8179321333476622E-2</v>
      </c>
      <c r="V55" s="1">
        <v>4.6508197293348985E-10</v>
      </c>
      <c r="W55" s="1">
        <v>-3.0140505688051211E-2</v>
      </c>
      <c r="X55" t="s">
        <v>12</v>
      </c>
      <c r="Y55" s="1">
        <v>8.773062124705848E-2</v>
      </c>
      <c r="Z55" s="1">
        <v>0.73117915315353321</v>
      </c>
      <c r="AB55" t="s">
        <v>18</v>
      </c>
      <c r="AC55" s="21" t="s">
        <v>46</v>
      </c>
      <c r="AD55" s="1">
        <v>0.21938053994591214</v>
      </c>
      <c r="AE55" t="s">
        <v>10</v>
      </c>
      <c r="AF55" s="1">
        <v>6.8640381728229352E-2</v>
      </c>
      <c r="AG55" s="1">
        <v>1.3930574595861778E-3</v>
      </c>
      <c r="AH55" s="1">
        <v>0.8174563167260942</v>
      </c>
      <c r="AI55" t="s">
        <v>10</v>
      </c>
      <c r="AJ55" s="1">
        <v>5.6076829126308229E-2</v>
      </c>
      <c r="AK55" s="1">
        <v>0</v>
      </c>
      <c r="AL55" s="1">
        <v>3.6342575678365178E-2</v>
      </c>
      <c r="AM55" t="s">
        <v>12</v>
      </c>
      <c r="AN55" s="1">
        <v>7.5686787400543493E-2</v>
      </c>
      <c r="AO55" s="1">
        <v>0.63110603806834509</v>
      </c>
    </row>
    <row r="56" spans="2:41" x14ac:dyDescent="0.35">
      <c r="B56" t="s">
        <v>19</v>
      </c>
      <c r="C56" s="21"/>
      <c r="D56" s="1">
        <v>0.30955050653134841</v>
      </c>
      <c r="E56" t="s">
        <v>10</v>
      </c>
      <c r="F56" s="1">
        <v>0.11808194177631325</v>
      </c>
      <c r="G56" s="1">
        <v>8.7546598232313144E-3</v>
      </c>
      <c r="H56" s="1">
        <v>-1.5090475841911508E-2</v>
      </c>
      <c r="I56" t="s">
        <v>12</v>
      </c>
      <c r="J56" s="1">
        <v>0.13386517278015189</v>
      </c>
      <c r="K56" s="1">
        <v>0.91024547556975199</v>
      </c>
      <c r="L56" s="1"/>
      <c r="M56" t="s">
        <v>19</v>
      </c>
      <c r="N56" s="21" t="s">
        <v>46</v>
      </c>
      <c r="O56" s="1">
        <v>0.21466061655724331</v>
      </c>
      <c r="P56" t="s">
        <v>10</v>
      </c>
      <c r="Q56" s="1">
        <v>4.5759298357275803E-2</v>
      </c>
      <c r="R56" s="1">
        <v>2.7176414265639437E-6</v>
      </c>
      <c r="S56" s="1">
        <v>0.27612023696272353</v>
      </c>
      <c r="T56" t="s">
        <v>10</v>
      </c>
      <c r="U56" s="1">
        <v>6.2200216153823713E-2</v>
      </c>
      <c r="V56" s="1">
        <v>9.0286883631662818E-6</v>
      </c>
      <c r="W56" s="1">
        <v>4.3379595824607216E-2</v>
      </c>
      <c r="X56" t="s">
        <v>12</v>
      </c>
      <c r="Y56" s="1">
        <v>5.8451624862649341E-2</v>
      </c>
      <c r="Z56" s="1">
        <v>0.4579993354578531</v>
      </c>
      <c r="AB56" t="s">
        <v>19</v>
      </c>
      <c r="AC56" s="21" t="s">
        <v>46</v>
      </c>
      <c r="AD56" s="1">
        <v>0.13670202504312329</v>
      </c>
      <c r="AE56" t="s">
        <v>10</v>
      </c>
      <c r="AF56" s="1">
        <v>4.6552696719717367E-2</v>
      </c>
      <c r="AG56" s="1">
        <v>3.3193810472698093E-3</v>
      </c>
      <c r="AH56" s="1">
        <v>0.46315364374161383</v>
      </c>
      <c r="AI56" t="s">
        <v>10</v>
      </c>
      <c r="AJ56" s="1">
        <v>4.1667749137847161E-2</v>
      </c>
      <c r="AK56" s="1">
        <v>0</v>
      </c>
      <c r="AL56" s="1">
        <v>0.10004017484533927</v>
      </c>
      <c r="AM56" t="s">
        <v>17</v>
      </c>
      <c r="AN56" s="1">
        <v>5.1574128668386579E-2</v>
      </c>
      <c r="AO56" s="1">
        <v>5.2411827376895648E-2</v>
      </c>
    </row>
    <row r="57" spans="2:41" x14ac:dyDescent="0.35">
      <c r="B57" t="s">
        <v>20</v>
      </c>
      <c r="C57" s="21"/>
      <c r="D57" s="1">
        <v>0.10709797773010035</v>
      </c>
      <c r="E57" t="s">
        <v>12</v>
      </c>
      <c r="F57" s="1">
        <v>0.11746534578841736</v>
      </c>
      <c r="G57" s="1">
        <v>0.36190504899948994</v>
      </c>
      <c r="H57" s="1">
        <v>0.1139066669405783</v>
      </c>
      <c r="I57" t="s">
        <v>12</v>
      </c>
      <c r="J57" s="1">
        <v>0.13380482198889806</v>
      </c>
      <c r="K57" s="1">
        <v>0.39460844439758413</v>
      </c>
      <c r="L57" s="1"/>
      <c r="M57" t="s">
        <v>20</v>
      </c>
      <c r="N57" s="21" t="s">
        <v>46</v>
      </c>
      <c r="O57" s="1">
        <v>3.1501125243864121E-2</v>
      </c>
      <c r="P57" t="s">
        <v>12</v>
      </c>
      <c r="Q57" s="1">
        <v>4.435596454145823E-2</v>
      </c>
      <c r="R57" s="1">
        <v>0.47758684141890129</v>
      </c>
      <c r="S57" s="1">
        <v>9.0286251996247041E-2</v>
      </c>
      <c r="T57" t="s">
        <v>12</v>
      </c>
      <c r="U57" s="1">
        <v>0.15172133513216282</v>
      </c>
      <c r="V57" s="1">
        <v>0.55179034974618113</v>
      </c>
      <c r="W57" s="1">
        <v>0.10974550491022114</v>
      </c>
      <c r="X57" t="s">
        <v>17</v>
      </c>
      <c r="Y57" s="1">
        <v>5.6543719960213519E-2</v>
      </c>
      <c r="Z57" s="1">
        <v>5.2270839627109877E-2</v>
      </c>
      <c r="AB57" t="s">
        <v>20</v>
      </c>
      <c r="AC57" s="21" t="s">
        <v>46</v>
      </c>
      <c r="AD57" s="1">
        <v>0.10237367692189552</v>
      </c>
      <c r="AE57" t="s">
        <v>47</v>
      </c>
      <c r="AF57" s="1">
        <v>4.5918413234656681E-2</v>
      </c>
      <c r="AG57" s="1">
        <v>2.5782718469385735E-2</v>
      </c>
      <c r="AH57" s="1">
        <v>0.34774840447815375</v>
      </c>
      <c r="AI57" t="s">
        <v>10</v>
      </c>
      <c r="AJ57" s="1">
        <v>3.0632620909379175E-2</v>
      </c>
      <c r="AK57" s="1">
        <v>0</v>
      </c>
      <c r="AL57" s="1">
        <v>9.9125838919552539E-2</v>
      </c>
      <c r="AM57" t="s">
        <v>17</v>
      </c>
      <c r="AN57" s="1">
        <v>5.0936788481819616E-2</v>
      </c>
      <c r="AO57" s="1">
        <v>5.1648022417374984E-2</v>
      </c>
    </row>
    <row r="58" spans="2:41" x14ac:dyDescent="0.35">
      <c r="B58" t="s">
        <v>21</v>
      </c>
      <c r="C58" s="21"/>
      <c r="D58" s="1">
        <v>0.12033246397691968</v>
      </c>
      <c r="E58" t="s">
        <v>12</v>
      </c>
      <c r="F58" s="1">
        <v>0.12592375427945496</v>
      </c>
      <c r="G58" s="1">
        <v>0.33927546773455131</v>
      </c>
      <c r="H58" s="1">
        <v>5.5337452927440522E-2</v>
      </c>
      <c r="I58" t="s">
        <v>12</v>
      </c>
      <c r="J58" s="1">
        <v>0.14296353043992821</v>
      </c>
      <c r="K58" s="1">
        <v>0.69870149075244958</v>
      </c>
      <c r="L58" s="1"/>
      <c r="M58" t="s">
        <v>21</v>
      </c>
      <c r="N58" s="21" t="s">
        <v>46</v>
      </c>
      <c r="O58" s="1">
        <v>-4.5481993936945979E-3</v>
      </c>
      <c r="P58" t="s">
        <v>12</v>
      </c>
      <c r="Q58" s="1">
        <v>4.8416261575585297E-2</v>
      </c>
      <c r="R58" s="1">
        <v>0.92515721626826419</v>
      </c>
      <c r="S58" s="1">
        <v>0.19309034119002724</v>
      </c>
      <c r="T58" t="s">
        <v>47</v>
      </c>
      <c r="U58" s="1">
        <v>9.2214261734934799E-2</v>
      </c>
      <c r="V58" s="1">
        <v>3.6266088731424784E-2</v>
      </c>
      <c r="W58" s="1">
        <v>6.6523724462793768E-2</v>
      </c>
      <c r="X58" t="s">
        <v>12</v>
      </c>
      <c r="Y58" s="1">
        <v>6.1223083417415683E-2</v>
      </c>
      <c r="Z58" s="1">
        <v>0.27722285434078042</v>
      </c>
      <c r="AB58" t="s">
        <v>21</v>
      </c>
      <c r="AC58" s="21" t="s">
        <v>46</v>
      </c>
      <c r="AD58" s="1">
        <v>-1.7780755826053079E-2</v>
      </c>
      <c r="AE58" t="s">
        <v>12</v>
      </c>
      <c r="AF58" s="1">
        <v>4.7694586682127324E-2</v>
      </c>
      <c r="AG58" s="1">
        <v>0.70929396455581672</v>
      </c>
      <c r="AH58" s="1">
        <v>0.38823971462541668</v>
      </c>
      <c r="AI58" t="s">
        <v>10</v>
      </c>
      <c r="AJ58" s="1">
        <v>3.387536411328957E-2</v>
      </c>
      <c r="AK58" s="1">
        <v>0</v>
      </c>
      <c r="AL58" s="1">
        <v>7.4567880539357798E-2</v>
      </c>
      <c r="AM58" t="s">
        <v>12</v>
      </c>
      <c r="AN58" s="1">
        <v>5.3859853711970399E-2</v>
      </c>
      <c r="AO58" s="1">
        <v>0.16621158319578422</v>
      </c>
    </row>
    <row r="59" spans="2:41" x14ac:dyDescent="0.35">
      <c r="B59" t="s">
        <v>22</v>
      </c>
      <c r="C59" s="21"/>
      <c r="D59" s="1">
        <v>0.21712924413045406</v>
      </c>
      <c r="E59" t="s">
        <v>12</v>
      </c>
      <c r="F59" s="1">
        <v>0.16360392065506565</v>
      </c>
      <c r="G59" s="1">
        <v>0.18445441717765299</v>
      </c>
      <c r="H59" s="1">
        <v>0.19281604578204437</v>
      </c>
      <c r="I59" t="s">
        <v>12</v>
      </c>
      <c r="J59" s="1">
        <v>0.1880365258321442</v>
      </c>
      <c r="K59" s="1">
        <v>0.3051659796304218</v>
      </c>
      <c r="L59" s="1"/>
      <c r="M59" t="s">
        <v>22</v>
      </c>
      <c r="N59" s="21" t="s">
        <v>46</v>
      </c>
      <c r="O59" s="1">
        <v>9.7852184497664307E-2</v>
      </c>
      <c r="P59" t="s">
        <v>12</v>
      </c>
      <c r="Q59" s="1">
        <v>6.3285485915726622E-2</v>
      </c>
      <c r="R59" s="1">
        <v>0.12205563957200782</v>
      </c>
      <c r="S59" s="1">
        <v>9.2235587436010541E-2</v>
      </c>
      <c r="T59" t="s">
        <v>12</v>
      </c>
      <c r="U59" s="1">
        <v>0.19361551868616195</v>
      </c>
      <c r="V59" s="1">
        <v>0.63379990360207072</v>
      </c>
      <c r="W59" s="1">
        <v>0.16692454635244389</v>
      </c>
      <c r="X59" t="s">
        <v>47</v>
      </c>
      <c r="Y59" s="1">
        <v>8.1139278516894855E-2</v>
      </c>
      <c r="Z59" s="1">
        <v>3.9661277035429432E-2</v>
      </c>
      <c r="AB59" t="s">
        <v>22</v>
      </c>
      <c r="AC59" s="21" t="s">
        <v>46</v>
      </c>
      <c r="AD59" s="1">
        <v>8.968107671785068E-2</v>
      </c>
      <c r="AE59" t="s">
        <v>12</v>
      </c>
      <c r="AF59" s="1">
        <v>6.2453155791915411E-2</v>
      </c>
      <c r="AG59" s="1">
        <v>0.15100988199243193</v>
      </c>
      <c r="AH59" s="1">
        <v>0.53462554256939054</v>
      </c>
      <c r="AI59" t="s">
        <v>10</v>
      </c>
      <c r="AJ59" s="1">
        <v>3.7785088378316928E-2</v>
      </c>
      <c r="AK59" s="1">
        <v>0</v>
      </c>
      <c r="AL59" s="1">
        <v>0.18129668669307986</v>
      </c>
      <c r="AM59" t="s">
        <v>10</v>
      </c>
      <c r="AN59" s="1">
        <v>6.9187213019680963E-2</v>
      </c>
      <c r="AO59" s="1">
        <v>8.7832217397068035E-3</v>
      </c>
    </row>
    <row r="60" spans="2:41" x14ac:dyDescent="0.35">
      <c r="B60" t="s">
        <v>23</v>
      </c>
      <c r="C60" s="21"/>
      <c r="D60" s="1">
        <v>0.27697754947434272</v>
      </c>
      <c r="E60" t="s">
        <v>17</v>
      </c>
      <c r="F60" s="1">
        <v>0.1632767722196595</v>
      </c>
      <c r="G60" s="1">
        <v>8.9816142785570818E-2</v>
      </c>
      <c r="H60" s="1">
        <v>0.20141020218671588</v>
      </c>
      <c r="I60" t="s">
        <v>12</v>
      </c>
      <c r="J60" s="1">
        <v>0.18801476461674912</v>
      </c>
      <c r="K60" s="1">
        <v>0.28405850409580147</v>
      </c>
      <c r="L60" s="1"/>
      <c r="M60" t="s">
        <v>23</v>
      </c>
      <c r="N60" s="21" t="s">
        <v>46</v>
      </c>
      <c r="O60" s="1">
        <v>5.7602769331143215E-2</v>
      </c>
      <c r="P60" t="s">
        <v>12</v>
      </c>
      <c r="Q60" s="1">
        <v>6.2016250213537419E-2</v>
      </c>
      <c r="R60" s="1">
        <v>0.35297539219117535</v>
      </c>
      <c r="S60" s="1">
        <v>0.18804259419741895</v>
      </c>
      <c r="T60" t="s">
        <v>12</v>
      </c>
      <c r="U60" s="1">
        <v>0.11772840782646345</v>
      </c>
      <c r="V60" s="1">
        <v>0.11020829780149888</v>
      </c>
      <c r="W60" s="1">
        <v>0.19924199966309122</v>
      </c>
      <c r="X60" t="s">
        <v>47</v>
      </c>
      <c r="Y60" s="1">
        <v>8.0720147425612912E-2</v>
      </c>
      <c r="Z60" s="1">
        <v>1.3575433064430653E-2</v>
      </c>
      <c r="AB60" t="s">
        <v>23</v>
      </c>
      <c r="AC60" s="21" t="s">
        <v>46</v>
      </c>
      <c r="AD60" s="1">
        <v>7.3007037760662738E-2</v>
      </c>
      <c r="AE60" t="s">
        <v>12</v>
      </c>
      <c r="AF60" s="1">
        <v>6.1011101365348305E-2</v>
      </c>
      <c r="AG60" s="1">
        <v>0.231455125526566</v>
      </c>
      <c r="AH60" s="1">
        <v>0.47634613470508058</v>
      </c>
      <c r="AI60" t="s">
        <v>10</v>
      </c>
      <c r="AJ60" s="1">
        <v>3.6707455878627525E-2</v>
      </c>
      <c r="AK60" s="1">
        <v>0</v>
      </c>
      <c r="AL60" s="1">
        <v>0.18569779363554459</v>
      </c>
      <c r="AM60" t="s">
        <v>10</v>
      </c>
      <c r="AN60" s="1">
        <v>6.7079468419463578E-2</v>
      </c>
      <c r="AO60" s="1">
        <v>5.6345174099228235E-3</v>
      </c>
    </row>
    <row r="61" spans="2:41" x14ac:dyDescent="0.35">
      <c r="B61" t="s">
        <v>24</v>
      </c>
      <c r="C61" s="21"/>
      <c r="D61" s="1">
        <v>-0.19368828788129669</v>
      </c>
      <c r="E61" t="s">
        <v>12</v>
      </c>
      <c r="F61" s="1">
        <v>0.15731007329523655</v>
      </c>
      <c r="G61" s="1">
        <v>0.21822875779346029</v>
      </c>
      <c r="H61" s="1">
        <v>0.11037286431664532</v>
      </c>
      <c r="I61" t="s">
        <v>12</v>
      </c>
      <c r="J61" s="1">
        <v>0.17952783431222777</v>
      </c>
      <c r="K61" s="1">
        <v>0.53868992991319931</v>
      </c>
      <c r="L61" s="1"/>
      <c r="M61" t="s">
        <v>24</v>
      </c>
      <c r="N61" s="21" t="s">
        <v>46</v>
      </c>
      <c r="O61" s="1">
        <v>9.3032725301934238E-2</v>
      </c>
      <c r="P61" t="s">
        <v>12</v>
      </c>
      <c r="Q61" s="1">
        <v>6.1913493567486627E-2</v>
      </c>
      <c r="R61" s="1">
        <v>0.13293593110423396</v>
      </c>
      <c r="S61" s="1">
        <v>1.8033471601455062E-2</v>
      </c>
      <c r="T61" t="s">
        <v>12</v>
      </c>
      <c r="U61" s="1">
        <v>0.10002691284663896</v>
      </c>
      <c r="V61" s="1">
        <v>0.85692789221204868</v>
      </c>
      <c r="W61" s="1">
        <v>-3.8729197902882602E-2</v>
      </c>
      <c r="X61" t="s">
        <v>12</v>
      </c>
      <c r="Y61" s="1">
        <v>7.9265290295478005E-2</v>
      </c>
      <c r="Z61" s="1">
        <v>0.62512333123779773</v>
      </c>
      <c r="AB61" t="s">
        <v>24</v>
      </c>
      <c r="AC61" s="21" t="s">
        <v>46</v>
      </c>
      <c r="AD61" s="1">
        <v>5.7461017927887902E-2</v>
      </c>
      <c r="AE61" t="s">
        <v>12</v>
      </c>
      <c r="AF61" s="1">
        <v>6.4618754211645896E-2</v>
      </c>
      <c r="AG61" s="1">
        <v>0.37387879176750838</v>
      </c>
      <c r="AH61" s="1">
        <v>0.61582098337702662</v>
      </c>
      <c r="AI61" t="s">
        <v>10</v>
      </c>
      <c r="AJ61" s="1">
        <v>4.9519077687191534E-2</v>
      </c>
      <c r="AK61" s="1">
        <v>0</v>
      </c>
      <c r="AL61" s="1">
        <v>1.6486146564701971E-3</v>
      </c>
      <c r="AM61" t="s">
        <v>12</v>
      </c>
      <c r="AN61" s="1">
        <v>6.9611843391839026E-2</v>
      </c>
      <c r="AO61" s="1">
        <v>0.98110549638116429</v>
      </c>
    </row>
    <row r="62" spans="2:41" x14ac:dyDescent="0.35">
      <c r="B62" t="s">
        <v>25</v>
      </c>
      <c r="C62" s="21"/>
      <c r="D62" s="1">
        <v>6.9202540818156827E-2</v>
      </c>
      <c r="E62" t="s">
        <v>12</v>
      </c>
      <c r="F62" s="1">
        <v>0.16042630875055569</v>
      </c>
      <c r="G62" s="1">
        <v>0.66620187927181362</v>
      </c>
      <c r="H62" s="1">
        <v>-1.8981949380420186E-2</v>
      </c>
      <c r="I62" t="s">
        <v>12</v>
      </c>
      <c r="J62" s="1">
        <v>0.18292583406928026</v>
      </c>
      <c r="K62" s="1">
        <v>0.91735302159603305</v>
      </c>
      <c r="L62" s="1"/>
      <c r="M62" t="s">
        <v>25</v>
      </c>
      <c r="N62" s="21" t="s">
        <v>46</v>
      </c>
      <c r="O62" s="1">
        <v>0.18010434626626368</v>
      </c>
      <c r="P62" t="s">
        <v>10</v>
      </c>
      <c r="Q62" s="1">
        <v>6.5222264273673947E-2</v>
      </c>
      <c r="R62" s="1">
        <v>5.7555258371717599E-3</v>
      </c>
      <c r="S62" s="1">
        <v>0.23134083826691615</v>
      </c>
      <c r="T62" t="s">
        <v>47</v>
      </c>
      <c r="U62" s="1">
        <v>0.10044845578140335</v>
      </c>
      <c r="V62" s="1">
        <v>2.1274337481397287E-2</v>
      </c>
      <c r="W62" s="1">
        <v>-5.1338936597546896E-2</v>
      </c>
      <c r="X62" t="s">
        <v>12</v>
      </c>
      <c r="Y62" s="1">
        <v>8.3256061732246492E-2</v>
      </c>
      <c r="Z62" s="1">
        <v>0.53747284903524783</v>
      </c>
      <c r="AB62" t="s">
        <v>25</v>
      </c>
      <c r="AC62" s="21" t="s">
        <v>46</v>
      </c>
      <c r="AD62" s="1">
        <v>0.16698012524655489</v>
      </c>
      <c r="AE62" t="s">
        <v>47</v>
      </c>
      <c r="AF62" s="1">
        <v>6.8317233007261072E-2</v>
      </c>
      <c r="AG62" s="1">
        <v>1.4517880238995362E-2</v>
      </c>
      <c r="AH62" s="1">
        <v>0.69453651385466797</v>
      </c>
      <c r="AI62" t="s">
        <v>10</v>
      </c>
      <c r="AJ62" s="1">
        <v>4.9563692571288606E-2</v>
      </c>
      <c r="AK62" s="1">
        <v>0</v>
      </c>
      <c r="AL62" s="1">
        <v>4.9840800685671538E-3</v>
      </c>
      <c r="AM62" t="s">
        <v>12</v>
      </c>
      <c r="AN62" s="1">
        <v>7.1440812498184653E-2</v>
      </c>
      <c r="AO62" s="1">
        <v>0.9443805739313289</v>
      </c>
    </row>
    <row r="63" spans="2:41" x14ac:dyDescent="0.35">
      <c r="B63" t="s">
        <v>90</v>
      </c>
      <c r="C63" s="21"/>
      <c r="D63" s="1">
        <v>0.34070247252684521</v>
      </c>
      <c r="E63" t="s">
        <v>10</v>
      </c>
      <c r="F63" s="1">
        <v>3.1257448633591416E-2</v>
      </c>
      <c r="G63" s="1">
        <v>0</v>
      </c>
      <c r="H63" s="1">
        <v>0.2626907326687079</v>
      </c>
      <c r="I63" t="s">
        <v>10</v>
      </c>
      <c r="J63" s="1">
        <v>4.5762436100267839E-2</v>
      </c>
      <c r="K63" s="1">
        <v>9.4501406699976087E-9</v>
      </c>
      <c r="L63" s="1"/>
      <c r="M63" t="s">
        <v>90</v>
      </c>
      <c r="N63" s="21" t="s">
        <v>85</v>
      </c>
      <c r="O63" s="1">
        <v>4.0407802415598132E-2</v>
      </c>
      <c r="P63" t="s">
        <v>12</v>
      </c>
      <c r="Q63" s="1">
        <v>7.0467576267406698E-2</v>
      </c>
      <c r="R63" s="1">
        <v>0.56635761561551612</v>
      </c>
      <c r="S63" s="1">
        <v>0.77991189683248663</v>
      </c>
      <c r="T63" t="s">
        <v>10</v>
      </c>
      <c r="U63" s="1">
        <v>8.1704012951658092E-2</v>
      </c>
      <c r="V63" s="1">
        <v>0</v>
      </c>
      <c r="W63" s="1">
        <v>0.23468571977425082</v>
      </c>
      <c r="X63" t="s">
        <v>10</v>
      </c>
      <c r="Y63" s="1">
        <v>8.7246695754054859E-2</v>
      </c>
      <c r="Z63" s="1">
        <v>7.1471388666151103E-3</v>
      </c>
      <c r="AB63" t="s">
        <v>90</v>
      </c>
      <c r="AC63" s="21" t="s">
        <v>85</v>
      </c>
      <c r="AD63" s="1">
        <v>0.63352653506793832</v>
      </c>
      <c r="AE63" t="s">
        <v>10</v>
      </c>
      <c r="AF63" s="1">
        <v>0.1044815353070032</v>
      </c>
      <c r="AG63" s="1">
        <v>1.3316900915327778E-9</v>
      </c>
      <c r="AH63" s="1">
        <v>1.6449292239703903</v>
      </c>
      <c r="AI63" t="s">
        <v>10</v>
      </c>
      <c r="AJ63" s="1">
        <v>0.1361589126276638</v>
      </c>
      <c r="AK63" s="1">
        <v>0</v>
      </c>
      <c r="AL63" s="1">
        <v>0.35428395301536436</v>
      </c>
      <c r="AM63" t="s">
        <v>10</v>
      </c>
      <c r="AN63" s="1">
        <v>0.11589698325608998</v>
      </c>
      <c r="AO63" s="1">
        <v>2.2364875341467361E-3</v>
      </c>
    </row>
    <row r="64" spans="2:41" x14ac:dyDescent="0.35">
      <c r="C64" s="21"/>
      <c r="D64" s="1"/>
      <c r="F64" s="1"/>
      <c r="G64" s="1"/>
      <c r="H64" s="1"/>
      <c r="J64" s="1"/>
      <c r="K64" s="1"/>
      <c r="L64" s="1"/>
      <c r="N64" s="21"/>
      <c r="O64" s="1"/>
      <c r="Q64" s="1"/>
      <c r="R64" s="1"/>
      <c r="S64" s="1"/>
      <c r="U64" s="1"/>
      <c r="V64" s="1"/>
      <c r="W64" s="1"/>
      <c r="Y64" s="1"/>
      <c r="Z64" s="1"/>
      <c r="AC64" s="21"/>
      <c r="AD64" s="1"/>
      <c r="AF64" s="1"/>
      <c r="AG64" s="1"/>
      <c r="AH64" s="1"/>
      <c r="AJ64" s="1"/>
      <c r="AK64" s="1"/>
      <c r="AL64" s="1"/>
      <c r="AN64" s="1"/>
      <c r="AO64" s="1"/>
    </row>
    <row r="65" spans="2:41" x14ac:dyDescent="0.35">
      <c r="B65" t="s">
        <v>26</v>
      </c>
      <c r="C65" s="6"/>
      <c r="D65" s="1"/>
      <c r="F65" s="1"/>
      <c r="G65" s="1"/>
      <c r="H65" s="1"/>
      <c r="J65" s="1"/>
      <c r="K65" s="1"/>
      <c r="L65" s="1"/>
      <c r="M65" t="s">
        <v>26</v>
      </c>
      <c r="N65" s="6"/>
      <c r="O65" s="1"/>
      <c r="Q65" s="1"/>
      <c r="R65" s="1"/>
      <c r="S65" s="1"/>
      <c r="U65" s="1"/>
      <c r="V65" s="1"/>
      <c r="W65" s="1"/>
      <c r="Y65" s="1"/>
      <c r="Z65" s="1"/>
      <c r="AB65" t="s">
        <v>26</v>
      </c>
      <c r="AC65" s="6"/>
      <c r="AD65" s="1"/>
      <c r="AF65" s="1"/>
      <c r="AG65" s="1"/>
      <c r="AH65" s="1"/>
      <c r="AJ65" s="1"/>
      <c r="AK65" s="1"/>
      <c r="AL65" s="1"/>
      <c r="AN65" s="1"/>
      <c r="AO65" s="1"/>
    </row>
    <row r="66" spans="2:41" x14ac:dyDescent="0.35">
      <c r="B66" t="s">
        <v>27</v>
      </c>
      <c r="C66" s="58">
        <v>-9774.140480465263</v>
      </c>
      <c r="D66" s="59"/>
      <c r="F66" s="1"/>
      <c r="G66" s="1"/>
      <c r="H66" s="1"/>
      <c r="J66" s="1"/>
      <c r="K66" s="1"/>
      <c r="L66" s="1"/>
      <c r="M66" t="s">
        <v>27</v>
      </c>
      <c r="N66" s="58">
        <v>-7660.8691782219848</v>
      </c>
      <c r="O66" s="59"/>
      <c r="Q66" s="1"/>
      <c r="R66" s="1"/>
      <c r="S66" s="1"/>
      <c r="U66" s="1"/>
      <c r="V66" s="1"/>
      <c r="W66" s="1"/>
      <c r="Y66" s="1"/>
      <c r="Z66" s="1"/>
      <c r="AB66" t="s">
        <v>27</v>
      </c>
      <c r="AC66" s="58">
        <v>-7335.2755873699589</v>
      </c>
      <c r="AD66" s="59"/>
      <c r="AF66" s="1"/>
      <c r="AG66" s="1"/>
      <c r="AH66" s="1"/>
      <c r="AJ66" s="1"/>
      <c r="AK66" s="1"/>
      <c r="AL66" s="1"/>
      <c r="AN66" s="1"/>
      <c r="AO66" s="1"/>
    </row>
    <row r="67" spans="2:41" x14ac:dyDescent="0.35">
      <c r="B67" t="s">
        <v>28</v>
      </c>
      <c r="C67" s="58">
        <v>-10141.252193434197</v>
      </c>
      <c r="D67" s="59"/>
      <c r="F67" s="1"/>
      <c r="G67" s="1"/>
      <c r="H67" s="1"/>
      <c r="J67" s="1"/>
      <c r="K67" s="1"/>
      <c r="L67" s="1"/>
      <c r="M67" t="s">
        <v>28</v>
      </c>
      <c r="N67" s="58">
        <v>-10141.252193434197</v>
      </c>
      <c r="O67" s="59"/>
      <c r="Q67" s="1"/>
      <c r="R67" s="1"/>
      <c r="S67" s="1"/>
      <c r="U67" s="1"/>
      <c r="V67" s="1"/>
      <c r="W67" s="1"/>
      <c r="Y67" s="1"/>
      <c r="Z67" s="1"/>
      <c r="AB67" t="s">
        <v>28</v>
      </c>
      <c r="AC67" s="58">
        <v>-10141.252193434197</v>
      </c>
      <c r="AD67" s="59"/>
      <c r="AF67" s="1"/>
      <c r="AG67" s="1"/>
      <c r="AH67" s="1"/>
      <c r="AJ67" s="1"/>
      <c r="AK67" s="1"/>
      <c r="AL67" s="1"/>
      <c r="AN67" s="1"/>
      <c r="AO67" s="1"/>
    </row>
    <row r="68" spans="2:41" x14ac:dyDescent="0.35">
      <c r="B68" t="s">
        <v>29</v>
      </c>
      <c r="C68" s="60">
        <v>3.6199840608106992E-2</v>
      </c>
      <c r="D68" s="61"/>
      <c r="F68" s="1"/>
      <c r="G68" s="1"/>
      <c r="H68" s="1"/>
      <c r="J68" s="1"/>
      <c r="K68" s="1"/>
      <c r="L68" s="1"/>
      <c r="M68" t="s">
        <v>29</v>
      </c>
      <c r="N68" s="60">
        <v>0.24458350585326127</v>
      </c>
      <c r="O68" s="61"/>
      <c r="Q68" s="1"/>
      <c r="R68" s="1"/>
      <c r="S68" s="1"/>
      <c r="U68" s="1"/>
      <c r="V68" s="1"/>
      <c r="W68" s="1"/>
      <c r="Y68" s="1"/>
      <c r="Z68" s="1"/>
      <c r="AB68" t="s">
        <v>29</v>
      </c>
      <c r="AC68" s="60">
        <v>0.27668936266873689</v>
      </c>
      <c r="AD68" s="61"/>
      <c r="AF68" s="1"/>
      <c r="AG68" s="1"/>
      <c r="AH68" s="1"/>
      <c r="AJ68" s="1"/>
      <c r="AK68" s="1"/>
      <c r="AL68" s="1"/>
      <c r="AN68" s="1"/>
      <c r="AO68" s="1"/>
    </row>
    <row r="69" spans="2:41" x14ac:dyDescent="0.35">
      <c r="B69" t="s">
        <v>30</v>
      </c>
      <c r="C69" s="60">
        <v>0.36647648100592883</v>
      </c>
      <c r="D69" s="61"/>
      <c r="F69" s="1"/>
      <c r="G69" s="1"/>
      <c r="H69" s="1"/>
      <c r="J69" s="1"/>
      <c r="K69" s="1"/>
      <c r="L69" s="1"/>
      <c r="M69" t="s">
        <v>30</v>
      </c>
      <c r="N69" s="60">
        <v>0.46486368933468608</v>
      </c>
      <c r="O69" s="61"/>
      <c r="Q69" s="1"/>
      <c r="R69" s="1"/>
      <c r="S69" s="1"/>
      <c r="U69" s="1"/>
      <c r="V69" s="1"/>
      <c r="W69" s="1"/>
      <c r="Y69" s="1"/>
      <c r="Z69" s="1"/>
      <c r="AB69" t="s">
        <v>30</v>
      </c>
      <c r="AC69" s="60">
        <v>0.4816543917076106</v>
      </c>
      <c r="AD69" s="61"/>
      <c r="AF69" s="1"/>
      <c r="AG69" s="1"/>
      <c r="AH69" s="1"/>
      <c r="AJ69" s="1"/>
      <c r="AK69" s="1"/>
      <c r="AL69" s="1"/>
      <c r="AN69" s="1"/>
      <c r="AO69" s="1"/>
    </row>
    <row r="70" spans="2:41" x14ac:dyDescent="0.35">
      <c r="B70" t="s">
        <v>106</v>
      </c>
      <c r="C70" s="60">
        <v>2.0675116998028811</v>
      </c>
      <c r="D70" s="61"/>
      <c r="F70" s="1"/>
      <c r="G70" s="1"/>
      <c r="H70" s="1"/>
      <c r="J70" s="1"/>
      <c r="K70" s="1"/>
      <c r="L70" s="1"/>
      <c r="M70" t="s">
        <v>106</v>
      </c>
      <c r="N70" s="60">
        <v>1.6250251324803848</v>
      </c>
      <c r="O70" s="61"/>
      <c r="Q70" s="1"/>
      <c r="R70" s="1"/>
      <c r="S70" s="1"/>
      <c r="U70" s="1"/>
      <c r="V70" s="1"/>
      <c r="W70" s="1"/>
      <c r="Y70" s="1"/>
      <c r="Z70" s="1"/>
      <c r="AB70" t="s">
        <v>106</v>
      </c>
      <c r="AC70" s="60">
        <v>1.5785060285470178</v>
      </c>
      <c r="AD70" s="61"/>
      <c r="AF70" s="1"/>
      <c r="AG70" s="1"/>
      <c r="AH70" s="1"/>
      <c r="AJ70" s="1"/>
      <c r="AK70" s="1"/>
      <c r="AL70" s="1"/>
      <c r="AN70" s="1"/>
      <c r="AO70" s="1"/>
    </row>
    <row r="71" spans="2:41" x14ac:dyDescent="0.35">
      <c r="B71" t="s">
        <v>107</v>
      </c>
      <c r="C71" s="60">
        <v>2.0901520249205063</v>
      </c>
      <c r="D71" s="61"/>
      <c r="F71" s="1"/>
      <c r="G71" s="1"/>
      <c r="H71" s="1"/>
      <c r="J71" s="1"/>
      <c r="K71" s="1"/>
      <c r="L71" s="1"/>
      <c r="M71" t="s">
        <v>107</v>
      </c>
      <c r="N71" s="60">
        <v>1.6589856201568229</v>
      </c>
      <c r="O71" s="61"/>
      <c r="Q71" s="1"/>
      <c r="R71" s="1"/>
      <c r="S71" s="1"/>
      <c r="U71" s="1"/>
      <c r="V71" s="1"/>
      <c r="W71" s="1"/>
      <c r="Y71" s="1"/>
      <c r="Z71" s="1"/>
      <c r="AB71" t="s">
        <v>107</v>
      </c>
      <c r="AC71" s="60">
        <v>1.6917076541351448</v>
      </c>
      <c r="AD71" s="61"/>
      <c r="AF71" s="1"/>
      <c r="AG71" s="1"/>
      <c r="AH71" s="1"/>
      <c r="AJ71" s="1"/>
      <c r="AK71" s="1"/>
      <c r="AL71" s="1"/>
      <c r="AN71" s="1"/>
      <c r="AO71" s="1"/>
    </row>
    <row r="72" spans="2:41" x14ac:dyDescent="0.35">
      <c r="B72" s="25" t="s">
        <v>33</v>
      </c>
      <c r="C72" s="56">
        <v>9484</v>
      </c>
      <c r="D72" s="57"/>
      <c r="F72" s="1"/>
      <c r="G72" s="1"/>
      <c r="H72" s="1"/>
      <c r="J72" s="1"/>
      <c r="K72" s="1"/>
      <c r="L72" s="1"/>
      <c r="M72" s="25" t="s">
        <v>33</v>
      </c>
      <c r="N72" s="56">
        <v>9484</v>
      </c>
      <c r="O72" s="57"/>
      <c r="Q72" s="1"/>
      <c r="R72" s="1"/>
      <c r="S72" s="1"/>
      <c r="U72" s="1"/>
      <c r="V72" s="1"/>
      <c r="W72" s="1"/>
      <c r="Y72" s="1"/>
      <c r="Z72" s="1"/>
      <c r="AB72" s="25" t="s">
        <v>33</v>
      </c>
      <c r="AC72" s="56">
        <v>9484</v>
      </c>
      <c r="AD72" s="57"/>
      <c r="AF72" s="1"/>
      <c r="AG72" s="1"/>
      <c r="AH72" s="1"/>
      <c r="AJ72" s="1"/>
      <c r="AK72" s="1"/>
      <c r="AL72" s="1"/>
      <c r="AN72" s="1"/>
      <c r="AO72" s="1"/>
    </row>
    <row r="73" spans="2:41" x14ac:dyDescent="0.35">
      <c r="B73" s="25" t="s">
        <v>34</v>
      </c>
      <c r="C73" s="56">
        <v>1608</v>
      </c>
      <c r="D73" s="57"/>
      <c r="F73" s="1"/>
      <c r="G73" s="1"/>
      <c r="H73" s="1"/>
      <c r="J73" s="1"/>
      <c r="K73" s="1"/>
      <c r="L73" s="1"/>
      <c r="M73" s="25" t="s">
        <v>34</v>
      </c>
      <c r="N73" s="56">
        <v>1608</v>
      </c>
      <c r="O73" s="57"/>
      <c r="Q73" s="1"/>
      <c r="R73" s="1"/>
      <c r="S73" s="1"/>
      <c r="U73" s="1"/>
      <c r="V73" s="1"/>
      <c r="W73" s="1"/>
      <c r="Y73" s="1"/>
      <c r="Z73" s="1"/>
      <c r="AB73" s="25" t="s">
        <v>34</v>
      </c>
      <c r="AC73" s="56">
        <v>1608</v>
      </c>
      <c r="AD73" s="57"/>
      <c r="AF73" s="1"/>
      <c r="AG73" s="1"/>
      <c r="AH73" s="1"/>
      <c r="AJ73" s="1"/>
      <c r="AK73" s="1"/>
      <c r="AL73" s="1"/>
      <c r="AN73" s="1"/>
      <c r="AO73" s="1"/>
    </row>
    <row r="74" spans="2:41" x14ac:dyDescent="0.35">
      <c r="B74" s="25" t="s">
        <v>35</v>
      </c>
      <c r="C74" s="56">
        <v>30</v>
      </c>
      <c r="D74" s="57"/>
      <c r="F74" s="1"/>
      <c r="G74" s="1"/>
      <c r="H74" s="1"/>
      <c r="J74" s="1"/>
      <c r="K74" s="1"/>
      <c r="L74" s="1"/>
      <c r="M74" s="25" t="s">
        <v>35</v>
      </c>
      <c r="N74" s="56">
        <v>45</v>
      </c>
      <c r="O74" s="57"/>
      <c r="Q74" s="1"/>
      <c r="R74" s="1"/>
      <c r="S74" s="1"/>
      <c r="U74" s="1"/>
      <c r="V74" s="1"/>
      <c r="W74" s="1"/>
      <c r="Y74" s="1"/>
      <c r="Z74" s="1"/>
      <c r="AB74" s="25" t="s">
        <v>35</v>
      </c>
      <c r="AC74" s="56">
        <v>150</v>
      </c>
      <c r="AD74" s="57"/>
      <c r="AF74" s="1"/>
      <c r="AG74" s="1"/>
      <c r="AH74" s="1"/>
      <c r="AJ74" s="1"/>
      <c r="AK74" s="1"/>
      <c r="AL74" s="1"/>
      <c r="AN74" s="1"/>
      <c r="AO74" s="1"/>
    </row>
    <row r="75" spans="2:41" x14ac:dyDescent="0.35">
      <c r="B75" t="s">
        <v>84</v>
      </c>
      <c r="C75" s="6"/>
      <c r="D75" s="1"/>
      <c r="F75" s="1"/>
      <c r="G75" s="1"/>
      <c r="H75" s="1"/>
      <c r="J75" s="1"/>
      <c r="K75" s="1"/>
      <c r="L75" s="1"/>
      <c r="N75" s="6"/>
      <c r="O75" s="1"/>
      <c r="Q75" s="1"/>
      <c r="R75" s="1"/>
      <c r="S75" s="1"/>
      <c r="U75" s="1"/>
      <c r="V75" s="1"/>
      <c r="W75" s="1"/>
      <c r="Y75" s="1"/>
      <c r="Z75" s="1"/>
      <c r="AC75" s="6"/>
      <c r="AD75" s="1"/>
      <c r="AF75" s="1"/>
      <c r="AG75" s="1"/>
      <c r="AH75" s="1"/>
      <c r="AJ75" s="1"/>
      <c r="AK75" s="1"/>
      <c r="AL75" s="1"/>
      <c r="AN75" s="1"/>
      <c r="AO75" s="1"/>
    </row>
    <row r="76" spans="2:41" x14ac:dyDescent="0.35">
      <c r="B76" t="s">
        <v>36</v>
      </c>
      <c r="C76" s="2" t="s">
        <v>37</v>
      </c>
      <c r="D76" s="1"/>
      <c r="F76" s="1"/>
      <c r="G76" s="1"/>
      <c r="H76" s="1"/>
      <c r="J76" s="1"/>
      <c r="K76" s="1"/>
      <c r="L76" s="1"/>
      <c r="M76" t="s">
        <v>36</v>
      </c>
      <c r="N76" s="2" t="s">
        <v>86</v>
      </c>
      <c r="O76" s="1"/>
      <c r="Q76" s="1"/>
      <c r="R76" s="1"/>
      <c r="S76" s="1"/>
      <c r="U76" s="1"/>
      <c r="V76" s="1"/>
      <c r="W76" s="1"/>
      <c r="Y76" s="1"/>
      <c r="Z76" s="1"/>
      <c r="AB76" t="s">
        <v>36</v>
      </c>
      <c r="AC76" s="2" t="s">
        <v>86</v>
      </c>
      <c r="AD76" s="1"/>
      <c r="AF76" s="1"/>
      <c r="AG76" s="1"/>
      <c r="AH76" s="1"/>
      <c r="AJ76" s="1"/>
      <c r="AK76" s="1"/>
      <c r="AL76" s="1"/>
      <c r="AN76" s="1"/>
      <c r="AO76" s="1"/>
    </row>
    <row r="77" spans="2:41" x14ac:dyDescent="0.35">
      <c r="B77" t="s">
        <v>38</v>
      </c>
      <c r="C77" s="2" t="s">
        <v>39</v>
      </c>
      <c r="D77" s="1"/>
      <c r="F77" s="1"/>
      <c r="G77" s="1"/>
      <c r="H77" s="1"/>
      <c r="J77" s="1"/>
      <c r="K77" s="1"/>
      <c r="L77" s="1"/>
      <c r="M77" t="s">
        <v>48</v>
      </c>
      <c r="N77" s="2" t="s">
        <v>49</v>
      </c>
      <c r="O77" s="1"/>
      <c r="Q77" s="1"/>
      <c r="R77" s="1"/>
      <c r="S77" s="1"/>
      <c r="U77" s="1"/>
      <c r="V77" s="1"/>
      <c r="W77" s="1"/>
      <c r="Y77" s="1"/>
      <c r="Z77" s="1"/>
      <c r="AB77" t="s">
        <v>48</v>
      </c>
      <c r="AC77" s="2" t="s">
        <v>49</v>
      </c>
      <c r="AD77" s="1"/>
      <c r="AF77" s="1"/>
      <c r="AG77" s="1"/>
      <c r="AH77" s="1"/>
      <c r="AJ77" s="1"/>
      <c r="AK77" s="1"/>
      <c r="AL77" s="1"/>
      <c r="AN77" s="1"/>
      <c r="AO77" s="1"/>
    </row>
    <row r="78" spans="2:41" x14ac:dyDescent="0.35">
      <c r="B78" t="s">
        <v>40</v>
      </c>
      <c r="C78" s="2" t="s">
        <v>41</v>
      </c>
      <c r="D78" s="1"/>
      <c r="F78" s="1"/>
      <c r="G78" s="1"/>
      <c r="H78" s="1"/>
      <c r="J78" s="1"/>
      <c r="K78" s="1"/>
      <c r="L78" s="1"/>
      <c r="M78" t="s">
        <v>38</v>
      </c>
      <c r="N78" s="2" t="s">
        <v>39</v>
      </c>
      <c r="O78" s="1"/>
      <c r="Q78" s="1"/>
      <c r="R78" s="1"/>
      <c r="S78" s="1"/>
      <c r="U78" s="1"/>
      <c r="V78" s="1"/>
      <c r="W78" s="1"/>
      <c r="Y78" s="1"/>
      <c r="Z78" s="1"/>
      <c r="AB78" t="s">
        <v>38</v>
      </c>
      <c r="AC78" s="2" t="s">
        <v>39</v>
      </c>
      <c r="AD78" s="1"/>
      <c r="AF78" s="1"/>
      <c r="AG78" s="1"/>
      <c r="AH78" s="1"/>
      <c r="AJ78" s="1"/>
      <c r="AK78" s="1"/>
      <c r="AL78" s="1"/>
      <c r="AN78" s="1"/>
      <c r="AO78" s="1"/>
    </row>
    <row r="79" spans="2:41" x14ac:dyDescent="0.35">
      <c r="B79" t="s">
        <v>42</v>
      </c>
      <c r="C79" s="2" t="s">
        <v>43</v>
      </c>
      <c r="D79" s="1"/>
      <c r="F79" s="1"/>
      <c r="G79" s="1"/>
      <c r="H79" s="1"/>
      <c r="J79" s="1"/>
      <c r="K79" s="1"/>
      <c r="L79" s="1"/>
      <c r="M79" t="s">
        <v>40</v>
      </c>
      <c r="N79" s="2" t="s">
        <v>41</v>
      </c>
      <c r="O79" s="1"/>
      <c r="Q79" s="1"/>
      <c r="R79" s="1"/>
      <c r="S79" s="1"/>
      <c r="U79" s="1"/>
      <c r="V79" s="1"/>
      <c r="W79" s="1"/>
      <c r="Y79" s="1"/>
      <c r="Z79" s="1"/>
      <c r="AB79" t="s">
        <v>40</v>
      </c>
      <c r="AC79" s="2" t="s">
        <v>41</v>
      </c>
      <c r="AD79" s="1"/>
      <c r="AF79" s="1"/>
      <c r="AG79" s="1"/>
      <c r="AH79" s="1"/>
      <c r="AJ79" s="1"/>
      <c r="AK79" s="1"/>
      <c r="AL79" s="1"/>
      <c r="AN79" s="1"/>
      <c r="AO79" s="1"/>
    </row>
    <row r="80" spans="2:41" x14ac:dyDescent="0.35">
      <c r="M80" t="s">
        <v>42</v>
      </c>
      <c r="N80" s="2" t="s">
        <v>43</v>
      </c>
      <c r="O80" s="1"/>
      <c r="Q80" s="1"/>
      <c r="R80" s="1"/>
      <c r="S80" s="1"/>
      <c r="U80" s="1"/>
      <c r="V80" s="1"/>
      <c r="W80" s="1"/>
      <c r="Y80" s="1"/>
      <c r="Z80" s="1"/>
      <c r="AB80" t="s">
        <v>42</v>
      </c>
      <c r="AC80" s="2" t="s">
        <v>43</v>
      </c>
      <c r="AD80" s="1"/>
      <c r="AF80" s="1"/>
      <c r="AG80" s="1"/>
      <c r="AH80" s="1"/>
      <c r="AJ80" s="1"/>
      <c r="AK80" s="1"/>
      <c r="AL80" s="1"/>
      <c r="AN80" s="1"/>
      <c r="AO80" s="1"/>
    </row>
    <row r="84" spans="1:37" x14ac:dyDescent="0.35">
      <c r="A84" s="30" t="s">
        <v>110</v>
      </c>
    </row>
    <row r="85" spans="1:37" x14ac:dyDescent="0.35">
      <c r="A85"/>
      <c r="B85" t="s">
        <v>0</v>
      </c>
      <c r="C85" t="s">
        <v>89</v>
      </c>
      <c r="D85" s="1"/>
      <c r="E85" t="s">
        <v>84</v>
      </c>
      <c r="F85" s="1"/>
      <c r="G85" s="1"/>
      <c r="M85" t="s">
        <v>44</v>
      </c>
      <c r="N85" t="s">
        <v>89</v>
      </c>
      <c r="O85" s="1"/>
      <c r="P85" t="s">
        <v>84</v>
      </c>
      <c r="Q85" s="1"/>
      <c r="R85" s="1"/>
      <c r="S85" s="1"/>
      <c r="U85" s="1"/>
      <c r="V85" s="1"/>
      <c r="Y85" s="1"/>
      <c r="Z85" s="1"/>
      <c r="AB85" t="s">
        <v>50</v>
      </c>
      <c r="AC85" t="s">
        <v>89</v>
      </c>
      <c r="AD85" s="1"/>
      <c r="AE85" t="s">
        <v>84</v>
      </c>
      <c r="AF85" s="1"/>
      <c r="AG85" s="1"/>
      <c r="AH85" s="1"/>
      <c r="AJ85" s="1"/>
      <c r="AK85" s="1"/>
    </row>
    <row r="86" spans="1:37" x14ac:dyDescent="0.35">
      <c r="A86"/>
      <c r="C86" s="21"/>
      <c r="D86" s="1"/>
      <c r="F86" s="1"/>
      <c r="G86" s="1"/>
      <c r="N86" s="21"/>
      <c r="O86" s="1" t="s">
        <v>2</v>
      </c>
      <c r="Q86" s="1"/>
      <c r="R86" s="1"/>
      <c r="S86" s="1" t="s">
        <v>45</v>
      </c>
      <c r="U86" s="1"/>
      <c r="V86" s="1"/>
      <c r="Y86" s="1"/>
      <c r="Z86" s="1"/>
      <c r="AC86" s="21"/>
      <c r="AD86" s="1" t="s">
        <v>2</v>
      </c>
      <c r="AF86" s="1"/>
      <c r="AG86" s="1"/>
      <c r="AH86" s="1" t="s">
        <v>45</v>
      </c>
      <c r="AJ86" s="1"/>
      <c r="AK86" s="1"/>
    </row>
    <row r="87" spans="1:37" x14ac:dyDescent="0.35">
      <c r="A87"/>
      <c r="B87" s="2" t="s">
        <v>3</v>
      </c>
      <c r="C87" s="21"/>
      <c r="D87" s="54" t="s">
        <v>5</v>
      </c>
      <c r="E87" s="21" t="s">
        <v>6</v>
      </c>
      <c r="F87" s="54" t="s">
        <v>7</v>
      </c>
      <c r="G87" s="54" t="s">
        <v>8</v>
      </c>
      <c r="M87" s="2" t="s">
        <v>3</v>
      </c>
      <c r="N87" s="21" t="s">
        <v>4</v>
      </c>
      <c r="O87" s="54" t="s">
        <v>5</v>
      </c>
      <c r="P87" s="21" t="s">
        <v>6</v>
      </c>
      <c r="Q87" s="54" t="s">
        <v>7</v>
      </c>
      <c r="R87" s="54" t="s">
        <v>8</v>
      </c>
      <c r="S87" s="54" t="s">
        <v>5</v>
      </c>
      <c r="T87" s="21" t="s">
        <v>6</v>
      </c>
      <c r="U87" s="54" t="s">
        <v>7</v>
      </c>
      <c r="V87" s="54" t="s">
        <v>8</v>
      </c>
      <c r="X87" s="21"/>
      <c r="Y87" s="54"/>
      <c r="Z87" s="54"/>
      <c r="AB87" s="2" t="s">
        <v>3</v>
      </c>
      <c r="AC87" s="21" t="s">
        <v>4</v>
      </c>
      <c r="AD87" s="54" t="s">
        <v>5</v>
      </c>
      <c r="AE87" s="21" t="s">
        <v>6</v>
      </c>
      <c r="AF87" s="54" t="s">
        <v>7</v>
      </c>
      <c r="AG87" s="54" t="s">
        <v>8</v>
      </c>
      <c r="AH87" s="54" t="s">
        <v>5</v>
      </c>
      <c r="AI87" s="21" t="s">
        <v>6</v>
      </c>
      <c r="AJ87" s="54" t="s">
        <v>7</v>
      </c>
      <c r="AK87" s="54" t="s">
        <v>8</v>
      </c>
    </row>
    <row r="88" spans="1:37" x14ac:dyDescent="0.35">
      <c r="A88"/>
      <c r="B88" t="s">
        <v>53</v>
      </c>
      <c r="C88" s="21"/>
      <c r="D88" s="1">
        <f>D150</f>
        <v>-0.23422437016339601</v>
      </c>
      <c r="E88" s="1" t="str">
        <f>E150</f>
        <v xml:space="preserve">   </v>
      </c>
      <c r="F88" s="1">
        <f>F150</f>
        <v>0.42598617502826402</v>
      </c>
      <c r="G88" s="1">
        <f>G150</f>
        <v>0.58242890839030936</v>
      </c>
      <c r="M88" t="s">
        <v>53</v>
      </c>
      <c r="N88" s="21" t="s">
        <v>46</v>
      </c>
      <c r="O88" s="1">
        <f t="shared" ref="O88:V88" si="0">O150</f>
        <v>-2.9468793891992062</v>
      </c>
      <c r="P88" s="1" t="str">
        <f t="shared" si="0"/>
        <v>***</v>
      </c>
      <c r="Q88" s="1">
        <f t="shared" si="0"/>
        <v>0.40595512795794814</v>
      </c>
      <c r="R88" s="1">
        <f t="shared" si="0"/>
        <v>3.8968828164342995E-13</v>
      </c>
      <c r="S88" s="1">
        <f t="shared" si="0"/>
        <v>7.4028711149790238</v>
      </c>
      <c r="T88" s="1" t="str">
        <f t="shared" si="0"/>
        <v>***</v>
      </c>
      <c r="U88" s="1">
        <f t="shared" si="0"/>
        <v>0.69554240546244839</v>
      </c>
      <c r="V88" s="1">
        <f t="shared" si="0"/>
        <v>0</v>
      </c>
      <c r="X88" s="1"/>
      <c r="Y88" s="1"/>
      <c r="Z88" s="1"/>
      <c r="AB88" t="s">
        <v>53</v>
      </c>
      <c r="AC88" s="21" t="s">
        <v>46</v>
      </c>
      <c r="AD88" s="1">
        <f t="shared" ref="AD88:AK88" si="1">AD150</f>
        <v>-2.7115987765193896</v>
      </c>
      <c r="AE88" s="1" t="str">
        <f t="shared" si="1"/>
        <v>***</v>
      </c>
      <c r="AF88" s="1">
        <f t="shared" si="1"/>
        <v>0.1238433218410097</v>
      </c>
      <c r="AG88" s="1">
        <f t="shared" si="1"/>
        <v>0</v>
      </c>
      <c r="AH88" s="1">
        <f t="shared" si="1"/>
        <v>4.4010322353433589</v>
      </c>
      <c r="AI88" s="1" t="str">
        <f t="shared" si="1"/>
        <v>***</v>
      </c>
      <c r="AJ88" s="1">
        <f t="shared" si="1"/>
        <v>0.26217883250897289</v>
      </c>
      <c r="AK88" s="1">
        <f t="shared" si="1"/>
        <v>0</v>
      </c>
    </row>
    <row r="89" spans="1:37" x14ac:dyDescent="0.35">
      <c r="A89"/>
      <c r="B89" t="s">
        <v>54</v>
      </c>
      <c r="C89" s="21"/>
      <c r="D89" s="1">
        <f>D187</f>
        <v>-1.3490770169199597</v>
      </c>
      <c r="E89" s="1" t="str">
        <f>E187</f>
        <v>***</v>
      </c>
      <c r="F89" s="1">
        <f>F187</f>
        <v>0.23611740948306886</v>
      </c>
      <c r="G89" s="1">
        <f>G187</f>
        <v>1.1062022631236346E-8</v>
      </c>
      <c r="M89" t="s">
        <v>54</v>
      </c>
      <c r="N89" s="21" t="s">
        <v>46</v>
      </c>
      <c r="O89" s="1">
        <f t="shared" ref="O89:V89" si="2">O187</f>
        <v>-3.3159034035857893</v>
      </c>
      <c r="P89" s="1" t="str">
        <f t="shared" si="2"/>
        <v>***</v>
      </c>
      <c r="Q89" s="1">
        <f t="shared" si="2"/>
        <v>0.29767490897979371</v>
      </c>
      <c r="R89" s="1">
        <f t="shared" si="2"/>
        <v>0</v>
      </c>
      <c r="S89" s="1">
        <f t="shared" si="2"/>
        <v>3.8571801295572525</v>
      </c>
      <c r="T89" s="1" t="str">
        <f t="shared" si="2"/>
        <v>***</v>
      </c>
      <c r="U89" s="1">
        <f t="shared" si="2"/>
        <v>0.3063377421356745</v>
      </c>
      <c r="V89" s="1">
        <f t="shared" si="2"/>
        <v>0</v>
      </c>
      <c r="X89" s="1"/>
      <c r="Y89" s="1"/>
      <c r="Z89" s="1"/>
      <c r="AB89" t="s">
        <v>54</v>
      </c>
      <c r="AC89" s="21" t="s">
        <v>46</v>
      </c>
      <c r="AD89" s="1">
        <f t="shared" ref="AD89:AK89" si="3">AD187</f>
        <v>-2.9296920457214521</v>
      </c>
      <c r="AE89" s="1" t="str">
        <f t="shared" si="3"/>
        <v>***</v>
      </c>
      <c r="AF89" s="1">
        <f t="shared" si="3"/>
        <v>0.1654703676757793</v>
      </c>
      <c r="AG89" s="1">
        <f t="shared" si="3"/>
        <v>0</v>
      </c>
      <c r="AH89" s="1">
        <f t="shared" si="3"/>
        <v>2.3315625894329663</v>
      </c>
      <c r="AI89" s="1" t="str">
        <f t="shared" si="3"/>
        <v>***</v>
      </c>
      <c r="AJ89" s="1">
        <f t="shared" si="3"/>
        <v>0.18054660688381374</v>
      </c>
      <c r="AK89" s="1">
        <f t="shared" si="3"/>
        <v>0</v>
      </c>
    </row>
    <row r="90" spans="1:37" x14ac:dyDescent="0.35">
      <c r="A90"/>
      <c r="B90" t="s">
        <v>55</v>
      </c>
      <c r="C90" s="21"/>
      <c r="D90" s="1">
        <f>D151</f>
        <v>-2.3464442937058533E-2</v>
      </c>
      <c r="E90" s="1" t="str">
        <f>E151</f>
        <v xml:space="preserve">   </v>
      </c>
      <c r="F90" s="1">
        <f>F151</f>
        <v>0.17525260667508458</v>
      </c>
      <c r="G90" s="1">
        <f>G151</f>
        <v>0.89349013805879696</v>
      </c>
      <c r="M90" t="s">
        <v>55</v>
      </c>
      <c r="N90" s="21" t="s">
        <v>46</v>
      </c>
      <c r="O90" s="1">
        <f t="shared" ref="O90:V90" si="4">O151</f>
        <v>2.071872586186467E-2</v>
      </c>
      <c r="P90" s="1" t="str">
        <f t="shared" si="4"/>
        <v xml:space="preserve">   </v>
      </c>
      <c r="Q90" s="1">
        <f t="shared" si="4"/>
        <v>9.0357959264494789E-2</v>
      </c>
      <c r="R90" s="1">
        <f t="shared" si="4"/>
        <v>0.81863879998654543</v>
      </c>
      <c r="S90" s="1">
        <f t="shared" si="4"/>
        <v>5.8919073493308967E-3</v>
      </c>
      <c r="T90" s="1" t="str">
        <f t="shared" si="4"/>
        <v xml:space="preserve">   </v>
      </c>
      <c r="U90" s="1">
        <f t="shared" si="4"/>
        <v>0.32424209989813169</v>
      </c>
      <c r="V90" s="1">
        <f t="shared" si="4"/>
        <v>0.98550218121177768</v>
      </c>
      <c r="X90" s="1"/>
      <c r="Y90" s="1"/>
      <c r="Z90" s="1"/>
      <c r="AB90" t="s">
        <v>55</v>
      </c>
      <c r="AC90" s="21" t="s">
        <v>46</v>
      </c>
      <c r="AD90" s="1">
        <f t="shared" ref="AD90:AK90" si="5">AD151</f>
        <v>-1.0079877059131825E-2</v>
      </c>
      <c r="AE90" s="1" t="str">
        <f t="shared" si="5"/>
        <v xml:space="preserve">   </v>
      </c>
      <c r="AF90" s="1">
        <f t="shared" si="5"/>
        <v>4.9711134994117792E-2</v>
      </c>
      <c r="AG90" s="1">
        <f t="shared" si="5"/>
        <v>0.83931559013105161</v>
      </c>
      <c r="AH90" s="1">
        <f t="shared" si="5"/>
        <v>0.59067467449876332</v>
      </c>
      <c r="AI90" s="1" t="str">
        <f t="shared" si="5"/>
        <v>***</v>
      </c>
      <c r="AJ90" s="1">
        <f t="shared" si="5"/>
        <v>7.3080820765801108E-2</v>
      </c>
      <c r="AK90" s="1">
        <f t="shared" si="5"/>
        <v>6.6613381477509392E-16</v>
      </c>
    </row>
    <row r="91" spans="1:37" x14ac:dyDescent="0.35">
      <c r="A91"/>
      <c r="B91" t="s">
        <v>56</v>
      </c>
      <c r="C91" s="21"/>
      <c r="D91" s="1">
        <f t="shared" ref="D91:G92" si="6">D151</f>
        <v>-2.3464442937058533E-2</v>
      </c>
      <c r="E91" s="1" t="str">
        <f t="shared" si="6"/>
        <v xml:space="preserve">   </v>
      </c>
      <c r="F91" s="1">
        <f t="shared" si="6"/>
        <v>0.17525260667508458</v>
      </c>
      <c r="G91" s="1">
        <f t="shared" si="6"/>
        <v>0.89349013805879696</v>
      </c>
      <c r="M91" t="s">
        <v>56</v>
      </c>
      <c r="N91" s="21" t="s">
        <v>46</v>
      </c>
      <c r="O91" s="1">
        <f t="shared" ref="O91:V92" si="7">O151</f>
        <v>2.071872586186467E-2</v>
      </c>
      <c r="P91" s="1" t="str">
        <f t="shared" si="7"/>
        <v xml:space="preserve">   </v>
      </c>
      <c r="Q91" s="1">
        <f t="shared" si="7"/>
        <v>9.0357959264494789E-2</v>
      </c>
      <c r="R91" s="1">
        <f t="shared" si="7"/>
        <v>0.81863879998654543</v>
      </c>
      <c r="S91" s="1">
        <f t="shared" si="7"/>
        <v>5.8919073493308967E-3</v>
      </c>
      <c r="T91" s="1" t="str">
        <f t="shared" si="7"/>
        <v xml:space="preserve">   </v>
      </c>
      <c r="U91" s="1">
        <f t="shared" si="7"/>
        <v>0.32424209989813169</v>
      </c>
      <c r="V91" s="1">
        <f t="shared" si="7"/>
        <v>0.98550218121177768</v>
      </c>
      <c r="X91" s="1"/>
      <c r="Y91" s="1"/>
      <c r="Z91" s="1"/>
      <c r="AB91" t="s">
        <v>56</v>
      </c>
      <c r="AC91" s="21" t="s">
        <v>46</v>
      </c>
      <c r="AD91" s="1">
        <f t="shared" ref="AD91:AK92" si="8">AD151</f>
        <v>-1.0079877059131825E-2</v>
      </c>
      <c r="AE91" s="1" t="str">
        <f t="shared" si="8"/>
        <v xml:space="preserve">   </v>
      </c>
      <c r="AF91" s="1">
        <f t="shared" si="8"/>
        <v>4.9711134994117792E-2</v>
      </c>
      <c r="AG91" s="1">
        <f t="shared" si="8"/>
        <v>0.83931559013105161</v>
      </c>
      <c r="AH91" s="1">
        <f t="shared" si="8"/>
        <v>0.59067467449876332</v>
      </c>
      <c r="AI91" s="1" t="str">
        <f t="shared" si="8"/>
        <v>***</v>
      </c>
      <c r="AJ91" s="1">
        <f t="shared" si="8"/>
        <v>7.3080820765801108E-2</v>
      </c>
      <c r="AK91" s="1">
        <f t="shared" si="8"/>
        <v>6.6613381477509392E-16</v>
      </c>
    </row>
    <row r="92" spans="1:37" x14ac:dyDescent="0.35">
      <c r="A92"/>
      <c r="B92" t="s">
        <v>57</v>
      </c>
      <c r="C92" s="21"/>
      <c r="D92" s="1">
        <f t="shared" si="6"/>
        <v>8.846276679393994E-2</v>
      </c>
      <c r="E92" s="1" t="str">
        <f t="shared" si="6"/>
        <v xml:space="preserve">   </v>
      </c>
      <c r="F92" s="1">
        <f t="shared" si="6"/>
        <v>0.19878271175236867</v>
      </c>
      <c r="G92" s="1">
        <f t="shared" si="6"/>
        <v>0.65630353976543798</v>
      </c>
      <c r="M92" t="s">
        <v>57</v>
      </c>
      <c r="N92" s="21" t="s">
        <v>46</v>
      </c>
      <c r="O92" s="1">
        <f t="shared" si="7"/>
        <v>6.4466732329304707E-2</v>
      </c>
      <c r="P92" s="1" t="str">
        <f t="shared" si="7"/>
        <v xml:space="preserve">   </v>
      </c>
      <c r="Q92" s="1">
        <f t="shared" si="7"/>
        <v>9.4952719953884726E-2</v>
      </c>
      <c r="R92" s="1">
        <f t="shared" si="7"/>
        <v>0.49717899847994018</v>
      </c>
      <c r="S92" s="1">
        <f t="shared" si="7"/>
        <v>0.33137038065025082</v>
      </c>
      <c r="T92" s="1" t="str">
        <f t="shared" si="7"/>
        <v xml:space="preserve">** </v>
      </c>
      <c r="U92" s="1">
        <f t="shared" si="7"/>
        <v>0.1551901643240701</v>
      </c>
      <c r="V92" s="1">
        <f t="shared" si="7"/>
        <v>3.2740288394311312E-2</v>
      </c>
      <c r="X92" s="1"/>
      <c r="Y92" s="1"/>
      <c r="Z92" s="1"/>
      <c r="AB92" t="s">
        <v>57</v>
      </c>
      <c r="AC92" s="21" t="s">
        <v>46</v>
      </c>
      <c r="AD92" s="1">
        <f t="shared" si="8"/>
        <v>2.5477966082825518E-2</v>
      </c>
      <c r="AE92" s="1" t="str">
        <f t="shared" si="8"/>
        <v xml:space="preserve">   </v>
      </c>
      <c r="AF92" s="1">
        <f t="shared" si="8"/>
        <v>4.9323370760701188E-2</v>
      </c>
      <c r="AG92" s="1">
        <f t="shared" si="8"/>
        <v>0.60547062533483831</v>
      </c>
      <c r="AH92" s="1">
        <f t="shared" si="8"/>
        <v>0.36210636047375405</v>
      </c>
      <c r="AI92" s="1" t="str">
        <f t="shared" si="8"/>
        <v>***</v>
      </c>
      <c r="AJ92" s="1">
        <f t="shared" si="8"/>
        <v>8.7832311493871315E-2</v>
      </c>
      <c r="AK92" s="1">
        <f t="shared" si="8"/>
        <v>3.7445558088267106E-5</v>
      </c>
    </row>
    <row r="93" spans="1:37" x14ac:dyDescent="0.35">
      <c r="A93"/>
      <c r="B93" t="s">
        <v>58</v>
      </c>
      <c r="C93" s="21"/>
      <c r="D93" s="1">
        <f>D189</f>
        <v>-4.2825946947911947E-2</v>
      </c>
      <c r="E93" s="1" t="str">
        <f>E189</f>
        <v xml:space="preserve">   </v>
      </c>
      <c r="F93" s="1">
        <f>F189</f>
        <v>0.10644025254325394</v>
      </c>
      <c r="G93" s="1">
        <f>G189</f>
        <v>0.68742845756045634</v>
      </c>
      <c r="M93" t="s">
        <v>58</v>
      </c>
      <c r="N93" s="21" t="s">
        <v>46</v>
      </c>
      <c r="O93" s="1">
        <f t="shared" ref="O93:V93" si="9">O189</f>
        <v>-5.8816785208741671E-3</v>
      </c>
      <c r="P93" s="1" t="str">
        <f t="shared" si="9"/>
        <v xml:space="preserve">   </v>
      </c>
      <c r="Q93" s="1">
        <f t="shared" si="9"/>
        <v>5.6796024306256652E-2</v>
      </c>
      <c r="R93" s="1">
        <f t="shared" si="9"/>
        <v>0.91752017772075667</v>
      </c>
      <c r="S93" s="1">
        <f t="shared" si="9"/>
        <v>0.39353735724998656</v>
      </c>
      <c r="T93" s="1" t="str">
        <f t="shared" si="9"/>
        <v>***</v>
      </c>
      <c r="U93" s="1">
        <f t="shared" si="9"/>
        <v>7.3734418216196806E-2</v>
      </c>
      <c r="V93" s="1">
        <f t="shared" si="9"/>
        <v>9.4378643344938951E-8</v>
      </c>
      <c r="X93" s="1"/>
      <c r="Y93" s="1"/>
      <c r="Z93" s="1"/>
      <c r="AB93" t="s">
        <v>58</v>
      </c>
      <c r="AC93" s="21" t="s">
        <v>46</v>
      </c>
      <c r="AD93" s="1">
        <f t="shared" ref="AD93:AK93" si="10">AD189</f>
        <v>3.4305337441049848E-2</v>
      </c>
      <c r="AE93" s="1" t="str">
        <f t="shared" si="10"/>
        <v xml:space="preserve">   </v>
      </c>
      <c r="AF93" s="1">
        <f t="shared" si="10"/>
        <v>5.6197573754372676E-2</v>
      </c>
      <c r="AG93" s="1">
        <f t="shared" si="10"/>
        <v>0.54156931106870299</v>
      </c>
      <c r="AH93" s="1">
        <f t="shared" si="10"/>
        <v>0.3810481409121288</v>
      </c>
      <c r="AI93" s="1" t="str">
        <f t="shared" si="10"/>
        <v>***</v>
      </c>
      <c r="AJ93" s="1">
        <f t="shared" si="10"/>
        <v>4.1539561440764511E-2</v>
      </c>
      <c r="AK93" s="1">
        <f t="shared" si="10"/>
        <v>0</v>
      </c>
    </row>
    <row r="94" spans="1:37" x14ac:dyDescent="0.35">
      <c r="A94"/>
      <c r="B94" t="s">
        <v>59</v>
      </c>
      <c r="C94" s="21"/>
      <c r="D94" s="1">
        <f>D153</f>
        <v>0.72422394203604368</v>
      </c>
      <c r="E94" s="1" t="str">
        <f>E153</f>
        <v>***</v>
      </c>
      <c r="F94" s="1">
        <f>F153</f>
        <v>0.17750556794232694</v>
      </c>
      <c r="G94" s="1">
        <f>G153</f>
        <v>4.5034363940210653E-5</v>
      </c>
      <c r="M94" t="s">
        <v>59</v>
      </c>
      <c r="N94" s="21" t="s">
        <v>46</v>
      </c>
      <c r="O94" s="1">
        <f t="shared" ref="O94:V94" si="11">O153</f>
        <v>0.38450176041223572</v>
      </c>
      <c r="P94" s="1" t="str">
        <f t="shared" si="11"/>
        <v>***</v>
      </c>
      <c r="Q94" s="1">
        <f t="shared" si="11"/>
        <v>9.5687677644864758E-2</v>
      </c>
      <c r="R94" s="1">
        <f t="shared" si="11"/>
        <v>5.8619624551115024E-5</v>
      </c>
      <c r="S94" s="1">
        <f t="shared" si="11"/>
        <v>0.28407171313907637</v>
      </c>
      <c r="T94" s="1" t="str">
        <f t="shared" si="11"/>
        <v xml:space="preserve">   </v>
      </c>
      <c r="U94" s="1">
        <f t="shared" si="11"/>
        <v>0.33774057726682194</v>
      </c>
      <c r="V94" s="1">
        <f t="shared" si="11"/>
        <v>0.40029504386600578</v>
      </c>
      <c r="X94" s="1"/>
      <c r="Y94" s="1"/>
      <c r="Z94" s="1"/>
      <c r="AB94" t="s">
        <v>59</v>
      </c>
      <c r="AC94" s="21" t="s">
        <v>46</v>
      </c>
      <c r="AD94" s="1">
        <f t="shared" ref="AD94:AK94" si="12">AD153</f>
        <v>0.64136361595931846</v>
      </c>
      <c r="AE94" s="1" t="str">
        <f t="shared" si="12"/>
        <v>***</v>
      </c>
      <c r="AF94" s="1">
        <f t="shared" si="12"/>
        <v>7.6717243087257719E-2</v>
      </c>
      <c r="AG94" s="1">
        <f t="shared" si="12"/>
        <v>0</v>
      </c>
      <c r="AH94" s="1">
        <f t="shared" si="12"/>
        <v>1.1234206295744629</v>
      </c>
      <c r="AI94" s="1" t="str">
        <f t="shared" si="12"/>
        <v>***</v>
      </c>
      <c r="AJ94" s="1">
        <f t="shared" si="12"/>
        <v>6.974238254122013E-2</v>
      </c>
      <c r="AK94" s="1">
        <f t="shared" si="12"/>
        <v>0</v>
      </c>
    </row>
    <row r="95" spans="1:37" x14ac:dyDescent="0.35">
      <c r="A95"/>
      <c r="B95" t="s">
        <v>60</v>
      </c>
      <c r="C95" s="21"/>
      <c r="D95" s="1">
        <f>D190</f>
        <v>0.53489379069446163</v>
      </c>
      <c r="E95" s="1" t="str">
        <f>E190</f>
        <v>***</v>
      </c>
      <c r="F95" s="1">
        <f>F190</f>
        <v>9.6404741152305698E-2</v>
      </c>
      <c r="G95" s="1">
        <f>G190</f>
        <v>2.8826620424027283E-8</v>
      </c>
      <c r="M95" t="s">
        <v>60</v>
      </c>
      <c r="N95" s="21" t="s">
        <v>46</v>
      </c>
      <c r="O95" s="1">
        <f t="shared" ref="O95:V95" si="13">O190</f>
        <v>0.31608878647774274</v>
      </c>
      <c r="P95" s="1" t="str">
        <f t="shared" si="13"/>
        <v>***</v>
      </c>
      <c r="Q95" s="1">
        <f t="shared" si="13"/>
        <v>5.2870362832085877E-2</v>
      </c>
      <c r="R95" s="1">
        <f t="shared" si="13"/>
        <v>2.2511477126840873E-9</v>
      </c>
      <c r="S95" s="1">
        <f t="shared" si="13"/>
        <v>2.7946816936157762E-2</v>
      </c>
      <c r="T95" s="1" t="str">
        <f t="shared" si="13"/>
        <v xml:space="preserve">   </v>
      </c>
      <c r="U95" s="1">
        <f t="shared" si="13"/>
        <v>0.14260944183461322</v>
      </c>
      <c r="V95" s="1">
        <f t="shared" si="13"/>
        <v>0.84463559771600161</v>
      </c>
      <c r="X95" s="1"/>
      <c r="Y95" s="1"/>
      <c r="Z95" s="1"/>
      <c r="AB95" t="s">
        <v>60</v>
      </c>
      <c r="AC95" s="21" t="s">
        <v>46</v>
      </c>
      <c r="AD95" s="1">
        <f t="shared" ref="AD95:AK95" si="14">AD190</f>
        <v>0.41350734336062978</v>
      </c>
      <c r="AE95" s="1" t="str">
        <f t="shared" si="14"/>
        <v>***</v>
      </c>
      <c r="AF95" s="1">
        <f t="shared" si="14"/>
        <v>5.8522174571186303E-2</v>
      </c>
      <c r="AG95" s="1">
        <f t="shared" si="14"/>
        <v>1.5967227540159001E-12</v>
      </c>
      <c r="AH95" s="1">
        <f t="shared" si="14"/>
        <v>0.75923593939883194</v>
      </c>
      <c r="AI95" s="1" t="str">
        <f t="shared" si="14"/>
        <v>***</v>
      </c>
      <c r="AJ95" s="1">
        <f t="shared" si="14"/>
        <v>6.3642743639178739E-2</v>
      </c>
      <c r="AK95" s="1">
        <f t="shared" si="14"/>
        <v>0</v>
      </c>
    </row>
    <row r="96" spans="1:37" x14ac:dyDescent="0.35">
      <c r="A96"/>
      <c r="B96" t="s">
        <v>61</v>
      </c>
      <c r="C96" s="21"/>
      <c r="D96" s="1">
        <f>D154</f>
        <v>0.83037097257333226</v>
      </c>
      <c r="E96" s="1" t="str">
        <f>E154</f>
        <v>***</v>
      </c>
      <c r="F96" s="1">
        <f>F154</f>
        <v>0.17282876725168272</v>
      </c>
      <c r="G96" s="1">
        <f>G154</f>
        <v>1.5507070518783195E-6</v>
      </c>
      <c r="M96" t="s">
        <v>61</v>
      </c>
      <c r="N96" s="21" t="s">
        <v>46</v>
      </c>
      <c r="O96" s="1">
        <f t="shared" ref="O96:V96" si="15">O154</f>
        <v>0.49438098972332967</v>
      </c>
      <c r="P96" s="1" t="str">
        <f t="shared" si="15"/>
        <v>***</v>
      </c>
      <c r="Q96" s="1">
        <f t="shared" si="15"/>
        <v>8.5114095632826237E-2</v>
      </c>
      <c r="R96" s="1">
        <f t="shared" si="15"/>
        <v>6.3053762211495723E-9</v>
      </c>
      <c r="S96" s="1">
        <f t="shared" si="15"/>
        <v>0.41310072241777768</v>
      </c>
      <c r="T96" s="1" t="str">
        <f t="shared" si="15"/>
        <v>***</v>
      </c>
      <c r="U96" s="1">
        <f t="shared" si="15"/>
        <v>0.14592721540244868</v>
      </c>
      <c r="V96" s="1">
        <f t="shared" si="15"/>
        <v>4.642183706245806E-3</v>
      </c>
      <c r="X96" s="1"/>
      <c r="Y96" s="1"/>
      <c r="Z96" s="1"/>
      <c r="AB96" t="s">
        <v>61</v>
      </c>
      <c r="AC96" s="21" t="s">
        <v>46</v>
      </c>
      <c r="AD96" s="1">
        <f t="shared" ref="AD96:AK96" si="16">AD154</f>
        <v>0.46837248475535237</v>
      </c>
      <c r="AE96" s="1" t="str">
        <f t="shared" si="16"/>
        <v>***</v>
      </c>
      <c r="AF96" s="1">
        <f t="shared" si="16"/>
        <v>6.2124983907069643E-2</v>
      </c>
      <c r="AG96" s="1">
        <f t="shared" si="16"/>
        <v>4.7295500849031669E-14</v>
      </c>
      <c r="AH96" s="1">
        <f t="shared" si="16"/>
        <v>0.98666724849271126</v>
      </c>
      <c r="AI96" s="1" t="str">
        <f t="shared" si="16"/>
        <v>***</v>
      </c>
      <c r="AJ96" s="1">
        <f t="shared" si="16"/>
        <v>6.7304736177496813E-2</v>
      </c>
      <c r="AK96" s="1">
        <f t="shared" si="16"/>
        <v>0</v>
      </c>
    </row>
    <row r="97" spans="1:37" x14ac:dyDescent="0.35">
      <c r="A97"/>
      <c r="B97" t="s">
        <v>62</v>
      </c>
      <c r="C97" s="21"/>
      <c r="D97" s="1">
        <f>D191</f>
        <v>0.56959619080260349</v>
      </c>
      <c r="E97" s="1" t="str">
        <f>E191</f>
        <v>***</v>
      </c>
      <c r="F97" s="1">
        <f>F191</f>
        <v>8.9133363366308074E-2</v>
      </c>
      <c r="G97" s="1">
        <f>G191</f>
        <v>1.6547252457144168E-10</v>
      </c>
      <c r="M97" t="s">
        <v>62</v>
      </c>
      <c r="N97" s="21" t="s">
        <v>46</v>
      </c>
      <c r="O97" s="1">
        <f t="shared" ref="O97:V97" si="17">O191</f>
        <v>0.38183356828367521</v>
      </c>
      <c r="P97" s="1" t="str">
        <f t="shared" si="17"/>
        <v>***</v>
      </c>
      <c r="Q97" s="1">
        <f t="shared" si="17"/>
        <v>4.9884157209293886E-2</v>
      </c>
      <c r="R97" s="1">
        <f t="shared" si="17"/>
        <v>1.9317880628477724E-14</v>
      </c>
      <c r="S97" s="1">
        <f t="shared" si="17"/>
        <v>0.38374155464976517</v>
      </c>
      <c r="T97" s="1" t="str">
        <f t="shared" si="17"/>
        <v>***</v>
      </c>
      <c r="U97" s="1">
        <f t="shared" si="17"/>
        <v>7.3210059062918803E-2</v>
      </c>
      <c r="V97" s="1">
        <f t="shared" si="17"/>
        <v>1.5914645423720231E-7</v>
      </c>
      <c r="X97" s="1"/>
      <c r="Y97" s="1"/>
      <c r="Z97" s="1"/>
      <c r="AB97" t="s">
        <v>62</v>
      </c>
      <c r="AC97" s="21" t="s">
        <v>46</v>
      </c>
      <c r="AD97" s="1">
        <f t="shared" ref="AD97:AK97" si="18">AD191</f>
        <v>0.4152238618239138</v>
      </c>
      <c r="AE97" s="1" t="str">
        <f t="shared" si="18"/>
        <v>***</v>
      </c>
      <c r="AF97" s="1">
        <f t="shared" si="18"/>
        <v>5.6775645559726994E-2</v>
      </c>
      <c r="AG97" s="1">
        <f t="shared" si="18"/>
        <v>2.6045832157706172E-13</v>
      </c>
      <c r="AH97" s="1">
        <f t="shared" si="18"/>
        <v>0.94980308602590779</v>
      </c>
      <c r="AI97" s="1" t="str">
        <f t="shared" si="18"/>
        <v>***</v>
      </c>
      <c r="AJ97" s="1">
        <f t="shared" si="18"/>
        <v>6.1261241770413269E-2</v>
      </c>
      <c r="AK97" s="1">
        <f t="shared" si="18"/>
        <v>0</v>
      </c>
    </row>
    <row r="98" spans="1:37" x14ac:dyDescent="0.35">
      <c r="A98"/>
      <c r="B98" t="s">
        <v>63</v>
      </c>
      <c r="C98" s="21"/>
      <c r="D98" s="1">
        <f>D155</f>
        <v>0.25147439086403012</v>
      </c>
      <c r="E98" s="1" t="str">
        <f>E155</f>
        <v xml:space="preserve">   </v>
      </c>
      <c r="F98" s="1">
        <f>F155</f>
        <v>0.16161782999879118</v>
      </c>
      <c r="G98" s="1">
        <f>G155</f>
        <v>0.11971243667597165</v>
      </c>
      <c r="M98" t="s">
        <v>63</v>
      </c>
      <c r="N98" s="21" t="s">
        <v>46</v>
      </c>
      <c r="O98" s="1">
        <f t="shared" ref="O98:V98" si="19">O155</f>
        <v>0.34249042563879067</v>
      </c>
      <c r="P98" s="1" t="str">
        <f t="shared" si="19"/>
        <v>***</v>
      </c>
      <c r="Q98" s="1">
        <f t="shared" si="19"/>
        <v>7.8603070309261974E-2</v>
      </c>
      <c r="R98" s="1">
        <f t="shared" si="19"/>
        <v>1.3172824995244525E-5</v>
      </c>
      <c r="S98" s="1">
        <f t="shared" si="19"/>
        <v>4.6212163860856036E-4</v>
      </c>
      <c r="T98" s="1" t="str">
        <f t="shared" si="19"/>
        <v xml:space="preserve">   </v>
      </c>
      <c r="U98" s="1">
        <f t="shared" si="19"/>
        <v>0.20628777995486439</v>
      </c>
      <c r="V98" s="1">
        <f t="shared" si="19"/>
        <v>0.998212596924829</v>
      </c>
      <c r="X98" s="1"/>
      <c r="Y98" s="1"/>
      <c r="Z98" s="1"/>
      <c r="AB98" t="s">
        <v>63</v>
      </c>
      <c r="AC98" s="21" t="s">
        <v>46</v>
      </c>
      <c r="AD98" s="1">
        <f t="shared" ref="AD98:AK98" si="20">AD155</f>
        <v>0.21265577406272593</v>
      </c>
      <c r="AE98" s="1" t="str">
        <f t="shared" si="20"/>
        <v>***</v>
      </c>
      <c r="AF98" s="1">
        <f t="shared" si="20"/>
        <v>6.4814377661593647E-2</v>
      </c>
      <c r="AG98" s="1">
        <f t="shared" si="20"/>
        <v>1.0344087050215833E-3</v>
      </c>
      <c r="AH98" s="1">
        <f t="shared" si="20"/>
        <v>1.0122879767655257</v>
      </c>
      <c r="AI98" s="1" t="str">
        <f t="shared" si="20"/>
        <v>***</v>
      </c>
      <c r="AJ98" s="1">
        <f t="shared" si="20"/>
        <v>6.9001230520310666E-2</v>
      </c>
      <c r="AK98" s="1">
        <f t="shared" si="20"/>
        <v>0</v>
      </c>
    </row>
    <row r="99" spans="1:37" x14ac:dyDescent="0.35">
      <c r="A99"/>
      <c r="B99" t="s">
        <v>64</v>
      </c>
      <c r="C99" s="21"/>
      <c r="D99" s="1">
        <f>D192</f>
        <v>0.11126474738955049</v>
      </c>
      <c r="E99" s="1" t="str">
        <f>E192</f>
        <v xml:space="preserve">   </v>
      </c>
      <c r="F99" s="1">
        <f>F192</f>
        <v>9.0714529990002346E-2</v>
      </c>
      <c r="G99" s="1">
        <f>G192</f>
        <v>0.2199965779430535</v>
      </c>
      <c r="M99" t="s">
        <v>64</v>
      </c>
      <c r="N99" s="21" t="s">
        <v>46</v>
      </c>
      <c r="O99" s="1">
        <f t="shared" ref="O99:V99" si="21">O192</f>
        <v>0.28067508158630111</v>
      </c>
      <c r="P99" s="1" t="str">
        <f t="shared" si="21"/>
        <v>***</v>
      </c>
      <c r="Q99" s="1">
        <f t="shared" si="21"/>
        <v>4.82202017310457E-2</v>
      </c>
      <c r="R99" s="1">
        <f t="shared" si="21"/>
        <v>5.8603466523976522E-9</v>
      </c>
      <c r="S99" s="1">
        <f t="shared" si="21"/>
        <v>7.1433315682160714E-2</v>
      </c>
      <c r="T99" s="1" t="str">
        <f t="shared" si="21"/>
        <v xml:space="preserve">   </v>
      </c>
      <c r="U99" s="1">
        <f t="shared" si="21"/>
        <v>0.33615516922032684</v>
      </c>
      <c r="V99" s="1">
        <f t="shared" si="21"/>
        <v>0.83171618362977107</v>
      </c>
      <c r="X99" s="1"/>
      <c r="Y99" s="1"/>
      <c r="Z99" s="1"/>
      <c r="AB99" t="s">
        <v>64</v>
      </c>
      <c r="AC99" s="21" t="s">
        <v>46</v>
      </c>
      <c r="AD99" s="1">
        <f t="shared" ref="AD99:AK99" si="22">AD192</f>
        <v>0.26619540781539192</v>
      </c>
      <c r="AE99" s="1" t="str">
        <f t="shared" si="22"/>
        <v>***</v>
      </c>
      <c r="AF99" s="1">
        <f t="shared" si="22"/>
        <v>6.0454490578741762E-2</v>
      </c>
      <c r="AG99" s="1">
        <f t="shared" si="22"/>
        <v>1.06647891406908E-5</v>
      </c>
      <c r="AH99" s="1">
        <f t="shared" si="22"/>
        <v>0.75692595443815214</v>
      </c>
      <c r="AI99" s="1" t="str">
        <f t="shared" si="22"/>
        <v>***</v>
      </c>
      <c r="AJ99" s="1">
        <f t="shared" si="22"/>
        <v>5.9387762374100796E-2</v>
      </c>
      <c r="AK99" s="1">
        <f t="shared" si="22"/>
        <v>0</v>
      </c>
    </row>
    <row r="100" spans="1:37" x14ac:dyDescent="0.35">
      <c r="A100"/>
      <c r="B100" t="s">
        <v>65</v>
      </c>
      <c r="C100" s="21"/>
      <c r="D100" s="1">
        <f>D156</f>
        <v>0.36416941278976495</v>
      </c>
      <c r="E100" s="1" t="str">
        <f>E156</f>
        <v xml:space="preserve">** </v>
      </c>
      <c r="F100" s="1">
        <f>F156</f>
        <v>0.16649216075529805</v>
      </c>
      <c r="G100" s="1">
        <f>G156</f>
        <v>2.8720144553589178E-2</v>
      </c>
      <c r="M100" t="s">
        <v>65</v>
      </c>
      <c r="N100" s="21" t="s">
        <v>46</v>
      </c>
      <c r="O100" s="1">
        <f t="shared" ref="O100:V100" si="23">O156</f>
        <v>0.28350965866678468</v>
      </c>
      <c r="P100" s="1" t="str">
        <f t="shared" si="23"/>
        <v>***</v>
      </c>
      <c r="Q100" s="1">
        <f t="shared" si="23"/>
        <v>8.5404271629180198E-2</v>
      </c>
      <c r="R100" s="1">
        <f t="shared" si="23"/>
        <v>9.014031752887508E-4</v>
      </c>
      <c r="S100" s="1">
        <f t="shared" si="23"/>
        <v>0.61405374779815125</v>
      </c>
      <c r="T100" s="1" t="str">
        <f t="shared" si="23"/>
        <v>***</v>
      </c>
      <c r="U100" s="1">
        <f t="shared" si="23"/>
        <v>0.12881201376631904</v>
      </c>
      <c r="V100" s="1">
        <f t="shared" si="23"/>
        <v>1.8693977801298445E-6</v>
      </c>
      <c r="X100" s="1"/>
      <c r="Y100" s="1"/>
      <c r="Z100" s="1"/>
      <c r="AB100" t="s">
        <v>65</v>
      </c>
      <c r="AC100" s="21" t="s">
        <v>46</v>
      </c>
      <c r="AD100" s="1">
        <f t="shared" ref="AD100:AK100" si="24">AD156</f>
        <v>0.14474875050471572</v>
      </c>
      <c r="AE100" s="1" t="str">
        <f t="shared" si="24"/>
        <v xml:space="preserve">** </v>
      </c>
      <c r="AF100" s="1">
        <f t="shared" si="24"/>
        <v>7.0324543413446919E-2</v>
      </c>
      <c r="AG100" s="1">
        <f t="shared" si="24"/>
        <v>3.9561695066620883E-2</v>
      </c>
      <c r="AH100" s="1">
        <f t="shared" si="24"/>
        <v>1.1906286170079221</v>
      </c>
      <c r="AI100" s="1" t="str">
        <f t="shared" si="24"/>
        <v>***</v>
      </c>
      <c r="AJ100" s="1">
        <f t="shared" si="24"/>
        <v>7.7517538959314153E-2</v>
      </c>
      <c r="AK100" s="1">
        <f t="shared" si="24"/>
        <v>0</v>
      </c>
    </row>
    <row r="101" spans="1:37" x14ac:dyDescent="0.35">
      <c r="A101"/>
      <c r="B101" t="s">
        <v>66</v>
      </c>
      <c r="C101" s="21"/>
      <c r="D101" s="1">
        <f>D193</f>
        <v>0.22024273969607866</v>
      </c>
      <c r="E101" s="1" t="str">
        <f>E193</f>
        <v xml:space="preserve">** </v>
      </c>
      <c r="F101" s="1">
        <f>F193</f>
        <v>8.8955095742080367E-2</v>
      </c>
      <c r="G101" s="1">
        <f>G193</f>
        <v>1.3290574196309413E-2</v>
      </c>
      <c r="M101" t="s">
        <v>66</v>
      </c>
      <c r="N101" s="21" t="s">
        <v>46</v>
      </c>
      <c r="O101" s="1">
        <f t="shared" ref="O101:V101" si="25">O193</f>
        <v>0.23037311725716553</v>
      </c>
      <c r="P101" s="1" t="str">
        <f t="shared" si="25"/>
        <v>***</v>
      </c>
      <c r="Q101" s="1">
        <f t="shared" si="25"/>
        <v>4.8598913187121354E-2</v>
      </c>
      <c r="R101" s="1">
        <f t="shared" si="25"/>
        <v>2.1340874793995823E-6</v>
      </c>
      <c r="S101" s="1">
        <f t="shared" si="25"/>
        <v>0.35383971475166653</v>
      </c>
      <c r="T101" s="1" t="str">
        <f t="shared" si="25"/>
        <v>***</v>
      </c>
      <c r="U101" s="1">
        <f t="shared" si="25"/>
        <v>7.929033177621686E-2</v>
      </c>
      <c r="V101" s="1">
        <f t="shared" si="25"/>
        <v>8.0977412064697774E-6</v>
      </c>
      <c r="X101" s="1"/>
      <c r="Y101" s="1"/>
      <c r="Z101" s="1"/>
      <c r="AB101" t="s">
        <v>66</v>
      </c>
      <c r="AC101" s="21" t="s">
        <v>46</v>
      </c>
      <c r="AD101" s="1">
        <f t="shared" ref="AD101:AK101" si="26">AD193</f>
        <v>0.25702370876289565</v>
      </c>
      <c r="AE101" s="1" t="str">
        <f t="shared" si="26"/>
        <v>***</v>
      </c>
      <c r="AF101" s="1">
        <f t="shared" si="26"/>
        <v>6.315004821297894E-2</v>
      </c>
      <c r="AG101" s="1">
        <f t="shared" si="26"/>
        <v>4.7003511996823732E-5</v>
      </c>
      <c r="AH101" s="1">
        <f t="shared" si="26"/>
        <v>0.73940425430778201</v>
      </c>
      <c r="AI101" s="1" t="str">
        <f t="shared" si="26"/>
        <v>***</v>
      </c>
      <c r="AJ101" s="1">
        <f t="shared" si="26"/>
        <v>5.3843433115777703E-2</v>
      </c>
      <c r="AK101" s="1">
        <f t="shared" si="26"/>
        <v>0</v>
      </c>
    </row>
    <row r="102" spans="1:37" x14ac:dyDescent="0.35">
      <c r="A102"/>
      <c r="B102" t="s">
        <v>67</v>
      </c>
      <c r="C102" s="21"/>
      <c r="D102" s="1">
        <f>D157</f>
        <v>0.30954839097775549</v>
      </c>
      <c r="E102" s="1" t="str">
        <f>E157</f>
        <v>***</v>
      </c>
      <c r="F102" s="1">
        <f>F157</f>
        <v>0.11808184108918014</v>
      </c>
      <c r="G102" s="1">
        <f>G157</f>
        <v>8.7550625714443164E-3</v>
      </c>
      <c r="M102" t="s">
        <v>67</v>
      </c>
      <c r="N102" s="21" t="s">
        <v>46</v>
      </c>
      <c r="O102" s="1">
        <f t="shared" ref="O102:V102" si="27">O157</f>
        <v>0.23853105063971655</v>
      </c>
      <c r="P102" s="1" t="str">
        <f t="shared" si="27"/>
        <v>***</v>
      </c>
      <c r="Q102" s="1">
        <f t="shared" si="27"/>
        <v>5.7375007893424881E-2</v>
      </c>
      <c r="R102" s="1">
        <f t="shared" si="27"/>
        <v>3.2188536771560194E-5</v>
      </c>
      <c r="S102" s="1">
        <f t="shared" si="27"/>
        <v>0.41180265077584371</v>
      </c>
      <c r="T102" s="1" t="str">
        <f t="shared" si="27"/>
        <v>***</v>
      </c>
      <c r="U102" s="1">
        <f t="shared" si="27"/>
        <v>0.11683832765311125</v>
      </c>
      <c r="V102" s="1">
        <f t="shared" si="27"/>
        <v>4.242010627195647E-4</v>
      </c>
      <c r="X102" s="1"/>
      <c r="Y102" s="1"/>
      <c r="Z102" s="1"/>
      <c r="AB102" t="s">
        <v>67</v>
      </c>
      <c r="AC102" s="21" t="s">
        <v>46</v>
      </c>
      <c r="AD102" s="1">
        <f t="shared" ref="AD102:AK102" si="28">AD157</f>
        <v>0.11256867422719642</v>
      </c>
      <c r="AE102" s="1" t="str">
        <f t="shared" si="28"/>
        <v xml:space="preserve">** </v>
      </c>
      <c r="AF102" s="1">
        <f t="shared" si="28"/>
        <v>5.1143844472735324E-2</v>
      </c>
      <c r="AG102" s="1">
        <f t="shared" si="28"/>
        <v>2.7734539262253222E-2</v>
      </c>
      <c r="AH102" s="1">
        <f t="shared" si="28"/>
        <v>0.64592810093699504</v>
      </c>
      <c r="AI102" s="1" t="str">
        <f t="shared" si="28"/>
        <v>***</v>
      </c>
      <c r="AJ102" s="1">
        <f t="shared" si="28"/>
        <v>4.7153855782932678E-2</v>
      </c>
      <c r="AK102" s="1">
        <f t="shared" si="28"/>
        <v>0</v>
      </c>
    </row>
    <row r="103" spans="1:37" x14ac:dyDescent="0.35">
      <c r="A103"/>
      <c r="B103" t="s">
        <v>68</v>
      </c>
      <c r="C103" s="21"/>
      <c r="D103" s="1">
        <f>D194</f>
        <v>0.29446048480303483</v>
      </c>
      <c r="E103" s="1" t="str">
        <f>E194</f>
        <v>***</v>
      </c>
      <c r="F103" s="1">
        <f>F194</f>
        <v>6.3059810241329561E-2</v>
      </c>
      <c r="G103" s="1">
        <f>G194</f>
        <v>3.01870760277545E-6</v>
      </c>
      <c r="M103" t="s">
        <v>68</v>
      </c>
      <c r="N103" s="21" t="s">
        <v>46</v>
      </c>
      <c r="O103" s="1">
        <f t="shared" ref="O103:V103" si="29">O194</f>
        <v>0.24956710134600232</v>
      </c>
      <c r="P103" s="1" t="str">
        <f t="shared" si="29"/>
        <v>***</v>
      </c>
      <c r="Q103" s="1">
        <f t="shared" si="29"/>
        <v>3.3187640214948987E-2</v>
      </c>
      <c r="R103" s="1">
        <f t="shared" si="29"/>
        <v>5.4845017416482733E-14</v>
      </c>
      <c r="S103" s="1">
        <f t="shared" si="29"/>
        <v>0.22109779589323963</v>
      </c>
      <c r="T103" s="1" t="str">
        <f t="shared" si="29"/>
        <v>***</v>
      </c>
      <c r="U103" s="1">
        <f t="shared" si="29"/>
        <v>8.0655903597542558E-2</v>
      </c>
      <c r="V103" s="1">
        <f t="shared" si="29"/>
        <v>6.1206379757445806E-3</v>
      </c>
      <c r="X103" s="1"/>
      <c r="Y103" s="1"/>
      <c r="Z103" s="1"/>
      <c r="AB103" t="s">
        <v>68</v>
      </c>
      <c r="AC103" s="21" t="s">
        <v>46</v>
      </c>
      <c r="AD103" s="1">
        <f t="shared" ref="AD103:AK103" si="30">AD194</f>
        <v>0.27483114551129473</v>
      </c>
      <c r="AE103" s="1" t="str">
        <f t="shared" si="30"/>
        <v>***</v>
      </c>
      <c r="AF103" s="1">
        <f t="shared" si="30"/>
        <v>4.0174847239300551E-2</v>
      </c>
      <c r="AG103" s="1">
        <f t="shared" si="30"/>
        <v>7.8710371553825098E-12</v>
      </c>
      <c r="AH103" s="1">
        <f t="shared" si="30"/>
        <v>0.43988927586306947</v>
      </c>
      <c r="AI103" s="1" t="str">
        <f t="shared" si="30"/>
        <v>***</v>
      </c>
      <c r="AJ103" s="1">
        <f t="shared" si="30"/>
        <v>4.2597128645567875E-2</v>
      </c>
      <c r="AK103" s="1">
        <f t="shared" si="30"/>
        <v>0</v>
      </c>
    </row>
    <row r="104" spans="1:37" x14ac:dyDescent="0.35">
      <c r="A104"/>
      <c r="B104" t="s">
        <v>69</v>
      </c>
      <c r="C104" s="21"/>
      <c r="D104" s="1">
        <f>D158</f>
        <v>0.10709751690323632</v>
      </c>
      <c r="E104" s="1" t="str">
        <f>E158</f>
        <v xml:space="preserve">   </v>
      </c>
      <c r="F104" s="1">
        <f>F158</f>
        <v>0.11746528751897739</v>
      </c>
      <c r="G104" s="1">
        <f>G158</f>
        <v>0.36190687652642661</v>
      </c>
      <c r="M104" t="s">
        <v>69</v>
      </c>
      <c r="N104" s="21" t="s">
        <v>46</v>
      </c>
      <c r="O104" s="1">
        <f t="shared" ref="O104:V104" si="31">O158</f>
        <v>4.3927439092924819E-2</v>
      </c>
      <c r="P104" s="1" t="str">
        <f t="shared" si="31"/>
        <v xml:space="preserve">   </v>
      </c>
      <c r="Q104" s="1">
        <f t="shared" si="31"/>
        <v>5.5393950655581045E-2</v>
      </c>
      <c r="R104" s="1">
        <f t="shared" si="31"/>
        <v>0.42777744179447463</v>
      </c>
      <c r="S104" s="1">
        <f t="shared" si="31"/>
        <v>7.1055152592635618E-2</v>
      </c>
      <c r="T104" s="1" t="str">
        <f t="shared" si="31"/>
        <v xml:space="preserve">   </v>
      </c>
      <c r="U104" s="1">
        <f t="shared" si="31"/>
        <v>0.20839839605267738</v>
      </c>
      <c r="V104" s="1">
        <f t="shared" si="31"/>
        <v>0.73313501149054749</v>
      </c>
      <c r="X104" s="1"/>
      <c r="Y104" s="1"/>
      <c r="Z104" s="1"/>
      <c r="AB104" t="s">
        <v>69</v>
      </c>
      <c r="AC104" s="21" t="s">
        <v>46</v>
      </c>
      <c r="AD104" s="1">
        <f t="shared" ref="AD104:AK104" si="32">AD158</f>
        <v>6.5146409707427799E-2</v>
      </c>
      <c r="AE104" s="1" t="str">
        <f t="shared" si="32"/>
        <v xml:space="preserve">   </v>
      </c>
      <c r="AF104" s="1">
        <f t="shared" si="32"/>
        <v>5.3673453117618918E-2</v>
      </c>
      <c r="AG104" s="1">
        <f t="shared" si="32"/>
        <v>0.22484138299500311</v>
      </c>
      <c r="AH104" s="1">
        <f t="shared" si="32"/>
        <v>0.48148481231579154</v>
      </c>
      <c r="AI104" s="1" t="str">
        <f t="shared" si="32"/>
        <v>***</v>
      </c>
      <c r="AJ104" s="1">
        <f t="shared" si="32"/>
        <v>3.8003110912178666E-2</v>
      </c>
      <c r="AK104" s="1">
        <f t="shared" si="32"/>
        <v>0</v>
      </c>
    </row>
    <row r="105" spans="1:37" x14ac:dyDescent="0.35">
      <c r="A105"/>
      <c r="B105" t="s">
        <v>70</v>
      </c>
      <c r="C105" s="21"/>
      <c r="D105" s="1">
        <f>D195</f>
        <v>0.22100468971843401</v>
      </c>
      <c r="E105" s="1" t="str">
        <f>E195</f>
        <v>***</v>
      </c>
      <c r="F105" s="1">
        <f>F195</f>
        <v>6.4075138933400444E-2</v>
      </c>
      <c r="G105" s="1">
        <f>G195</f>
        <v>5.623566838079963E-4</v>
      </c>
      <c r="M105" t="s">
        <v>70</v>
      </c>
      <c r="N105" s="21" t="s">
        <v>46</v>
      </c>
      <c r="O105" s="1">
        <f t="shared" ref="O105:V105" si="33">O195</f>
        <v>0.12804195189862771</v>
      </c>
      <c r="P105" s="1" t="str">
        <f t="shared" si="33"/>
        <v>***</v>
      </c>
      <c r="Q105" s="1">
        <f t="shared" si="33"/>
        <v>3.2679000596216937E-2</v>
      </c>
      <c r="R105" s="1">
        <f t="shared" si="33"/>
        <v>8.9222956633827621E-5</v>
      </c>
      <c r="S105" s="1">
        <f t="shared" si="33"/>
        <v>0.164030618466037</v>
      </c>
      <c r="T105" s="1" t="str">
        <f t="shared" si="33"/>
        <v xml:space="preserve">   </v>
      </c>
      <c r="U105" s="1">
        <f t="shared" si="33"/>
        <v>0.1010309856733775</v>
      </c>
      <c r="V105" s="1">
        <f t="shared" si="33"/>
        <v>0.10446815985925584</v>
      </c>
      <c r="X105" s="1"/>
      <c r="Y105" s="1"/>
      <c r="Z105" s="1"/>
      <c r="AB105" t="s">
        <v>70</v>
      </c>
      <c r="AC105" s="21" t="s">
        <v>46</v>
      </c>
      <c r="AD105" s="1">
        <f t="shared" ref="AD105:AK105" si="34">AD195</f>
        <v>0.13802971687659407</v>
      </c>
      <c r="AE105" s="1" t="str">
        <f t="shared" si="34"/>
        <v>***</v>
      </c>
      <c r="AF105" s="1">
        <f t="shared" si="34"/>
        <v>3.7917324488933341E-2</v>
      </c>
      <c r="AG105" s="1">
        <f t="shared" si="34"/>
        <v>2.7234063493231098E-4</v>
      </c>
      <c r="AH105" s="1">
        <f t="shared" si="34"/>
        <v>0.29325778969397631</v>
      </c>
      <c r="AI105" s="1" t="str">
        <f t="shared" si="34"/>
        <v>***</v>
      </c>
      <c r="AJ105" s="1">
        <f t="shared" si="34"/>
        <v>3.3050796096881704E-2</v>
      </c>
      <c r="AK105" s="1">
        <f t="shared" si="34"/>
        <v>0</v>
      </c>
    </row>
    <row r="106" spans="1:37" x14ac:dyDescent="0.35">
      <c r="A106"/>
      <c r="B106" t="s">
        <v>71</v>
      </c>
      <c r="C106" s="21"/>
      <c r="D106" s="1">
        <f>D159</f>
        <v>0.12033133568749405</v>
      </c>
      <c r="E106" s="1" t="str">
        <f>E159</f>
        <v xml:space="preserve">   </v>
      </c>
      <c r="F106" s="1">
        <f>F159</f>
        <v>0.1259236661627201</v>
      </c>
      <c r="G106" s="1">
        <f>G159</f>
        <v>0.33927965835817675</v>
      </c>
      <c r="M106" t="s">
        <v>71</v>
      </c>
      <c r="N106" s="21" t="s">
        <v>46</v>
      </c>
      <c r="O106" s="1">
        <f t="shared" ref="O106:V106" si="35">O159</f>
        <v>1.2622417086592848E-2</v>
      </c>
      <c r="P106" s="1" t="str">
        <f t="shared" si="35"/>
        <v xml:space="preserve">   </v>
      </c>
      <c r="Q106" s="1">
        <f t="shared" si="35"/>
        <v>6.1426974357300851E-2</v>
      </c>
      <c r="R106" s="1">
        <f t="shared" si="35"/>
        <v>0.83719200481438061</v>
      </c>
      <c r="S106" s="1">
        <f t="shared" si="35"/>
        <v>0.45904507849698956</v>
      </c>
      <c r="T106" s="1" t="str">
        <f t="shared" si="35"/>
        <v>***</v>
      </c>
      <c r="U106" s="1">
        <f t="shared" si="35"/>
        <v>0.11916035815666493</v>
      </c>
      <c r="V106" s="1">
        <f t="shared" si="35"/>
        <v>1.1699897634875889E-4</v>
      </c>
      <c r="X106" s="1"/>
      <c r="Y106" s="1"/>
      <c r="Z106" s="1"/>
      <c r="AB106" t="s">
        <v>71</v>
      </c>
      <c r="AC106" s="21" t="s">
        <v>46</v>
      </c>
      <c r="AD106" s="1">
        <f t="shared" ref="AD106:AK106" si="36">AD159</f>
        <v>3.256691329740373E-2</v>
      </c>
      <c r="AE106" s="1" t="str">
        <f t="shared" si="36"/>
        <v xml:space="preserve">   </v>
      </c>
      <c r="AF106" s="1">
        <f t="shared" si="36"/>
        <v>5.2499250358901781E-2</v>
      </c>
      <c r="AG106" s="1">
        <f t="shared" si="36"/>
        <v>0.53503987920020535</v>
      </c>
      <c r="AH106" s="1">
        <f t="shared" si="36"/>
        <v>0.62052218157722971</v>
      </c>
      <c r="AI106" s="1" t="str">
        <f t="shared" si="36"/>
        <v>***</v>
      </c>
      <c r="AJ106" s="1">
        <f t="shared" si="36"/>
        <v>3.3221746193892253E-2</v>
      </c>
      <c r="AK106" s="1">
        <f t="shared" si="36"/>
        <v>0</v>
      </c>
    </row>
    <row r="107" spans="1:37" x14ac:dyDescent="0.35">
      <c r="A107"/>
      <c r="B107" t="s">
        <v>72</v>
      </c>
      <c r="C107" s="21"/>
      <c r="D107" s="1">
        <f>D196</f>
        <v>0.17567017977248764</v>
      </c>
      <c r="E107" s="1" t="str">
        <f>E196</f>
        <v>***</v>
      </c>
      <c r="F107" s="1">
        <f>F196</f>
        <v>6.7688850124120084E-2</v>
      </c>
      <c r="G107" s="1">
        <f>G196</f>
        <v>9.4519329063553759E-3</v>
      </c>
      <c r="M107" t="s">
        <v>72</v>
      </c>
      <c r="N107" s="21" t="s">
        <v>46</v>
      </c>
      <c r="O107" s="1">
        <f t="shared" ref="O107:V107" si="37">O196</f>
        <v>4.5201947218166144E-2</v>
      </c>
      <c r="P107" s="1" t="str">
        <f t="shared" si="37"/>
        <v xml:space="preserve">   </v>
      </c>
      <c r="Q107" s="1">
        <f t="shared" si="37"/>
        <v>3.3719028046436596E-2</v>
      </c>
      <c r="R107" s="1">
        <f t="shared" si="37"/>
        <v>0.18006752353658229</v>
      </c>
      <c r="S107" s="1">
        <f t="shared" si="37"/>
        <v>5.9827285370735568E-2</v>
      </c>
      <c r="T107" s="1" t="str">
        <f t="shared" si="37"/>
        <v xml:space="preserve">   </v>
      </c>
      <c r="U107" s="1">
        <f t="shared" si="37"/>
        <v>0.13826694149062327</v>
      </c>
      <c r="V107" s="1">
        <f t="shared" si="37"/>
        <v>0.66523703997317041</v>
      </c>
      <c r="X107" s="1"/>
      <c r="Y107" s="1"/>
      <c r="Z107" s="1"/>
      <c r="AB107" t="s">
        <v>72</v>
      </c>
      <c r="AC107" s="21" t="s">
        <v>46</v>
      </c>
      <c r="AD107" s="1">
        <f t="shared" ref="AD107:AK107" si="38">AD196</f>
        <v>5.204149233453554E-2</v>
      </c>
      <c r="AE107" s="1" t="str">
        <f t="shared" si="38"/>
        <v xml:space="preserve">   </v>
      </c>
      <c r="AF107" s="1">
        <f t="shared" si="38"/>
        <v>3.9086978357919626E-2</v>
      </c>
      <c r="AG107" s="1">
        <f t="shared" si="38"/>
        <v>0.18304826413890218</v>
      </c>
      <c r="AH107" s="1">
        <f t="shared" si="38"/>
        <v>0.30218113626097881</v>
      </c>
      <c r="AI107" s="1" t="str">
        <f t="shared" si="38"/>
        <v>***</v>
      </c>
      <c r="AJ107" s="1">
        <f t="shared" si="38"/>
        <v>2.7883007138114285E-2</v>
      </c>
      <c r="AK107" s="1">
        <f t="shared" si="38"/>
        <v>0</v>
      </c>
    </row>
    <row r="108" spans="1:37" x14ac:dyDescent="0.35">
      <c r="A108"/>
      <c r="B108" t="s">
        <v>73</v>
      </c>
      <c r="C108" s="21"/>
      <c r="D108" s="1">
        <f>D160</f>
        <v>0.2171289095758604</v>
      </c>
      <c r="E108" s="1" t="str">
        <f>E160</f>
        <v xml:space="preserve">   </v>
      </c>
      <c r="F108" s="1">
        <f>F160</f>
        <v>0.1636038248623953</v>
      </c>
      <c r="G108" s="1">
        <f>G160</f>
        <v>0.18445483647910765</v>
      </c>
      <c r="M108" t="s">
        <v>73</v>
      </c>
      <c r="N108" s="21" t="s">
        <v>46</v>
      </c>
      <c r="O108" s="1">
        <f t="shared" ref="O108:V108" si="39">O160</f>
        <v>0.13652248957782093</v>
      </c>
      <c r="P108" s="1" t="str">
        <f t="shared" si="39"/>
        <v xml:space="preserve">*  </v>
      </c>
      <c r="Q108" s="1">
        <f t="shared" si="39"/>
        <v>7.8868296141445374E-2</v>
      </c>
      <c r="R108" s="1">
        <f t="shared" si="39"/>
        <v>8.344844255406958E-2</v>
      </c>
      <c r="S108" s="1">
        <f t="shared" si="39"/>
        <v>0.38093592514353908</v>
      </c>
      <c r="T108" s="1" t="str">
        <f t="shared" si="39"/>
        <v xml:space="preserve">** </v>
      </c>
      <c r="U108" s="1">
        <f t="shared" si="39"/>
        <v>0.1705254212361749</v>
      </c>
      <c r="V108" s="1">
        <f t="shared" si="39"/>
        <v>2.5489967480567088E-2</v>
      </c>
      <c r="X108" s="1"/>
      <c r="Y108" s="1"/>
      <c r="Z108" s="1"/>
      <c r="AB108" t="s">
        <v>73</v>
      </c>
      <c r="AC108" s="21" t="s">
        <v>46</v>
      </c>
      <c r="AD108" s="1">
        <f t="shared" ref="AD108:AK108" si="40">AD160</f>
        <v>0.19461017818041945</v>
      </c>
      <c r="AE108" s="1" t="str">
        <f t="shared" si="40"/>
        <v>***</v>
      </c>
      <c r="AF108" s="1">
        <f t="shared" si="40"/>
        <v>6.8574824861103334E-2</v>
      </c>
      <c r="AG108" s="1">
        <f t="shared" si="40"/>
        <v>4.540791651166165E-3</v>
      </c>
      <c r="AH108" s="1">
        <f t="shared" si="40"/>
        <v>0.74873727779113219</v>
      </c>
      <c r="AI108" s="1" t="str">
        <f t="shared" si="40"/>
        <v>***</v>
      </c>
      <c r="AJ108" s="1">
        <f t="shared" si="40"/>
        <v>4.6303026698066581E-2</v>
      </c>
      <c r="AK108" s="1">
        <f t="shared" si="40"/>
        <v>0</v>
      </c>
    </row>
    <row r="109" spans="1:37" x14ac:dyDescent="0.35">
      <c r="A109"/>
      <c r="B109" t="s">
        <v>74</v>
      </c>
      <c r="C109" s="21"/>
      <c r="D109" s="1">
        <f>D197</f>
        <v>0.40994546886099842</v>
      </c>
      <c r="E109" s="1" t="str">
        <f>E197</f>
        <v>***</v>
      </c>
      <c r="F109" s="1">
        <f>F197</f>
        <v>9.2690306673459996E-2</v>
      </c>
      <c r="G109" s="1">
        <f>G197</f>
        <v>9.7455330738682733E-6</v>
      </c>
      <c r="M109" t="s">
        <v>74</v>
      </c>
      <c r="N109" s="21" t="s">
        <v>46</v>
      </c>
      <c r="O109" s="1">
        <f t="shared" ref="O109:V109" si="41">O197</f>
        <v>0.23106349828953895</v>
      </c>
      <c r="P109" s="1" t="str">
        <f t="shared" si="41"/>
        <v>***</v>
      </c>
      <c r="Q109" s="1">
        <f t="shared" si="41"/>
        <v>4.7277665847282067E-2</v>
      </c>
      <c r="R109" s="1">
        <f t="shared" si="41"/>
        <v>1.021913531795704E-6</v>
      </c>
      <c r="S109" s="1">
        <f t="shared" si="41"/>
        <v>1.597174488483372E-2</v>
      </c>
      <c r="T109" s="1" t="str">
        <f t="shared" si="41"/>
        <v xml:space="preserve">   </v>
      </c>
      <c r="U109" s="1">
        <f t="shared" si="41"/>
        <v>0.12720975430712933</v>
      </c>
      <c r="V109" s="1">
        <f t="shared" si="41"/>
        <v>0.90008465757733891</v>
      </c>
      <c r="X109" s="1"/>
      <c r="Y109" s="1"/>
      <c r="Z109" s="1"/>
      <c r="AB109" t="s">
        <v>74</v>
      </c>
      <c r="AC109" s="21" t="s">
        <v>46</v>
      </c>
      <c r="AD109" s="1">
        <f t="shared" ref="AD109:AK109" si="42">AD197</f>
        <v>0.25237941830798666</v>
      </c>
      <c r="AE109" s="1" t="str">
        <f t="shared" si="42"/>
        <v>***</v>
      </c>
      <c r="AF109" s="1">
        <f t="shared" si="42"/>
        <v>5.7521060285015919E-2</v>
      </c>
      <c r="AG109" s="1">
        <f t="shared" si="42"/>
        <v>1.1460817388675437E-5</v>
      </c>
      <c r="AH109" s="1">
        <f t="shared" si="42"/>
        <v>0.58401524783262515</v>
      </c>
      <c r="AI109" s="1" t="str">
        <f t="shared" si="42"/>
        <v>***</v>
      </c>
      <c r="AJ109" s="1">
        <f t="shared" si="42"/>
        <v>3.6912796530551149E-2</v>
      </c>
      <c r="AK109" s="1">
        <f t="shared" si="42"/>
        <v>0</v>
      </c>
    </row>
    <row r="110" spans="1:37" x14ac:dyDescent="0.35">
      <c r="A110"/>
      <c r="B110" t="s">
        <v>75</v>
      </c>
      <c r="C110" s="21"/>
      <c r="D110" s="1">
        <f>D161</f>
        <v>0.27697610472807122</v>
      </c>
      <c r="E110" s="1" t="str">
        <f>E161</f>
        <v xml:space="preserve">*  </v>
      </c>
      <c r="F110" s="1">
        <f>F161</f>
        <v>0.1632766192343896</v>
      </c>
      <c r="G110" s="1">
        <f>G161</f>
        <v>8.9817516647508144E-2</v>
      </c>
      <c r="M110" t="s">
        <v>75</v>
      </c>
      <c r="N110" s="21" t="s">
        <v>46</v>
      </c>
      <c r="O110" s="1">
        <f t="shared" ref="O110:V110" si="43">O161</f>
        <v>0.1067522179107934</v>
      </c>
      <c r="P110" s="1" t="str">
        <f t="shared" si="43"/>
        <v xml:space="preserve">   </v>
      </c>
      <c r="Q110" s="1">
        <f t="shared" si="43"/>
        <v>7.8316373487215679E-2</v>
      </c>
      <c r="R110" s="1">
        <f t="shared" si="43"/>
        <v>0.17285433961253904</v>
      </c>
      <c r="S110" s="1">
        <f t="shared" si="43"/>
        <v>0.44076415231046201</v>
      </c>
      <c r="T110" s="1" t="str">
        <f t="shared" si="43"/>
        <v>***</v>
      </c>
      <c r="U110" s="1">
        <f t="shared" si="43"/>
        <v>0.1411235667308201</v>
      </c>
      <c r="V110" s="1">
        <f t="shared" si="43"/>
        <v>1.7886586561974838E-3</v>
      </c>
      <c r="X110" s="1"/>
      <c r="Y110" s="1"/>
      <c r="Z110" s="1"/>
      <c r="AB110" t="s">
        <v>75</v>
      </c>
      <c r="AC110" s="21" t="s">
        <v>46</v>
      </c>
      <c r="AD110" s="1">
        <f t="shared" ref="AD110:AK110" si="44">AD161</f>
        <v>0.20712015343929691</v>
      </c>
      <c r="AE110" s="1" t="str">
        <f t="shared" si="44"/>
        <v>***</v>
      </c>
      <c r="AF110" s="1">
        <f t="shared" si="44"/>
        <v>6.6591343609717885E-2</v>
      </c>
      <c r="AG110" s="1">
        <f t="shared" si="44"/>
        <v>1.8688698784936619E-3</v>
      </c>
      <c r="AH110" s="1">
        <f t="shared" si="44"/>
        <v>0.56470413064234426</v>
      </c>
      <c r="AI110" s="1" t="str">
        <f t="shared" si="44"/>
        <v>***</v>
      </c>
      <c r="AJ110" s="1">
        <f t="shared" si="44"/>
        <v>3.8383265518009566E-2</v>
      </c>
      <c r="AK110" s="1">
        <f t="shared" si="44"/>
        <v>0</v>
      </c>
    </row>
    <row r="111" spans="1:37" x14ac:dyDescent="0.35">
      <c r="A111"/>
      <c r="B111" t="s">
        <v>76</v>
      </c>
      <c r="C111" s="21"/>
      <c r="D111" s="1">
        <f>D198</f>
        <v>0.47838803893851667</v>
      </c>
      <c r="E111" s="1" t="str">
        <f>E198</f>
        <v>***</v>
      </c>
      <c r="F111" s="1">
        <f>F198</f>
        <v>9.3221514861840146E-2</v>
      </c>
      <c r="G111" s="1">
        <f>G198</f>
        <v>2.8708467247895442E-7</v>
      </c>
      <c r="M111" t="s">
        <v>76</v>
      </c>
      <c r="N111" s="21" t="s">
        <v>46</v>
      </c>
      <c r="O111" s="1">
        <f t="shared" ref="O111:V111" si="45">O198</f>
        <v>0.21603439364969229</v>
      </c>
      <c r="P111" s="1" t="str">
        <f t="shared" si="45"/>
        <v>***</v>
      </c>
      <c r="Q111" s="1">
        <f t="shared" si="45"/>
        <v>4.7833318300399767E-2</v>
      </c>
      <c r="R111" s="1">
        <f t="shared" si="45"/>
        <v>6.289983153440204E-6</v>
      </c>
      <c r="S111" s="1">
        <f t="shared" si="45"/>
        <v>3.51787365922034E-2</v>
      </c>
      <c r="T111" s="1" t="str">
        <f t="shared" si="45"/>
        <v xml:space="preserve">   </v>
      </c>
      <c r="U111" s="1">
        <f t="shared" si="45"/>
        <v>0.18357102142796419</v>
      </c>
      <c r="V111" s="1">
        <f t="shared" si="45"/>
        <v>0.8480276811734575</v>
      </c>
      <c r="X111" s="1"/>
      <c r="Y111" s="1"/>
      <c r="Z111" s="1"/>
      <c r="AB111" t="s">
        <v>76</v>
      </c>
      <c r="AC111" s="21" t="s">
        <v>46</v>
      </c>
      <c r="AD111" s="1">
        <f t="shared" ref="AD111:AK111" si="46">AD198</f>
        <v>0.28355355905869833</v>
      </c>
      <c r="AE111" s="1" t="str">
        <f t="shared" si="46"/>
        <v>***</v>
      </c>
      <c r="AF111" s="1">
        <f t="shared" si="46"/>
        <v>5.5601653597575663E-2</v>
      </c>
      <c r="AG111" s="1">
        <f t="shared" si="46"/>
        <v>3.4013386174258642E-7</v>
      </c>
      <c r="AH111" s="1">
        <f t="shared" si="46"/>
        <v>0.48208354145275417</v>
      </c>
      <c r="AI111" s="1" t="str">
        <f t="shared" si="46"/>
        <v>***</v>
      </c>
      <c r="AJ111" s="1">
        <f t="shared" si="46"/>
        <v>3.7972037220027746E-2</v>
      </c>
      <c r="AK111" s="1">
        <f t="shared" si="46"/>
        <v>0</v>
      </c>
    </row>
    <row r="112" spans="1:37" x14ac:dyDescent="0.35">
      <c r="A112"/>
      <c r="B112" t="s">
        <v>77</v>
      </c>
      <c r="C112" s="21"/>
      <c r="D112" s="1">
        <f>D162</f>
        <v>-0.19368647346674037</v>
      </c>
      <c r="E112" s="1" t="str">
        <f>E162</f>
        <v xml:space="preserve">   </v>
      </c>
      <c r="F112" s="1">
        <f>F162</f>
        <v>0.15730995520617361</v>
      </c>
      <c r="G112" s="1">
        <f>G162</f>
        <v>0.21823272474131272</v>
      </c>
      <c r="M112" t="s">
        <v>77</v>
      </c>
      <c r="N112" s="21" t="s">
        <v>46</v>
      </c>
      <c r="O112" s="1">
        <f t="shared" ref="O112:V112" si="47">O162</f>
        <v>7.9475439921131152E-2</v>
      </c>
      <c r="P112" s="1" t="str">
        <f t="shared" si="47"/>
        <v xml:space="preserve">   </v>
      </c>
      <c r="Q112" s="1">
        <f t="shared" si="47"/>
        <v>7.6267214724656474E-2</v>
      </c>
      <c r="R112" s="1">
        <f t="shared" si="47"/>
        <v>0.29738127178991069</v>
      </c>
      <c r="S112" s="1">
        <f t="shared" si="47"/>
        <v>5.963116830858238E-2</v>
      </c>
      <c r="T112" s="1" t="str">
        <f t="shared" si="47"/>
        <v xml:space="preserve">   </v>
      </c>
      <c r="U112" s="1">
        <f t="shared" si="47"/>
        <v>0.2452556778086229</v>
      </c>
      <c r="V112" s="1">
        <f t="shared" si="47"/>
        <v>0.8078978839409019</v>
      </c>
      <c r="X112" s="1"/>
      <c r="Y112" s="1"/>
      <c r="Z112" s="1"/>
      <c r="AB112" t="s">
        <v>77</v>
      </c>
      <c r="AC112" s="21" t="s">
        <v>46</v>
      </c>
      <c r="AD112" s="1">
        <f t="shared" ref="AD112:AK112" si="48">AD162</f>
        <v>1.1189474452545017E-2</v>
      </c>
      <c r="AE112" s="1" t="str">
        <f t="shared" si="48"/>
        <v xml:space="preserve">   </v>
      </c>
      <c r="AF112" s="1">
        <f t="shared" si="48"/>
        <v>7.030069122494062E-2</v>
      </c>
      <c r="AG112" s="1">
        <f t="shared" si="48"/>
        <v>0.87353815054938244</v>
      </c>
      <c r="AH112" s="1">
        <f t="shared" si="48"/>
        <v>0.76317633804953089</v>
      </c>
      <c r="AI112" s="1" t="str">
        <f t="shared" si="48"/>
        <v>***</v>
      </c>
      <c r="AJ112" s="1">
        <f t="shared" si="48"/>
        <v>5.9846774303362722E-2</v>
      </c>
      <c r="AK112" s="1">
        <f t="shared" si="48"/>
        <v>0</v>
      </c>
    </row>
    <row r="113" spans="1:37" x14ac:dyDescent="0.35">
      <c r="A113"/>
      <c r="B113" t="s">
        <v>78</v>
      </c>
      <c r="C113" s="21"/>
      <c r="D113" s="1">
        <f>D199</f>
        <v>-8.3315696557767382E-2</v>
      </c>
      <c r="E113" s="1" t="str">
        <f>E199</f>
        <v xml:space="preserve">   </v>
      </c>
      <c r="F113" s="1">
        <f>F199</f>
        <v>8.6508863058156915E-2</v>
      </c>
      <c r="G113" s="1">
        <f>G199</f>
        <v>0.33550308109266802</v>
      </c>
      <c r="M113" t="s">
        <v>78</v>
      </c>
      <c r="N113" s="21" t="s">
        <v>46</v>
      </c>
      <c r="O113" s="1">
        <f t="shared" ref="O113:V113" si="49">O199</f>
        <v>6.2879121271162755E-2</v>
      </c>
      <c r="P113" s="1" t="str">
        <f t="shared" si="49"/>
        <v xml:space="preserve">   </v>
      </c>
      <c r="Q113" s="1">
        <f t="shared" si="49"/>
        <v>4.6321403031952736E-2</v>
      </c>
      <c r="R113" s="1">
        <f t="shared" si="49"/>
        <v>0.17463736043911338</v>
      </c>
      <c r="S113" s="1">
        <f t="shared" si="49"/>
        <v>1.4013121196706881E-3</v>
      </c>
      <c r="T113" s="1" t="str">
        <f t="shared" si="49"/>
        <v xml:space="preserve">   </v>
      </c>
      <c r="U113" s="1">
        <f t="shared" si="49"/>
        <v>9.5632553346821178E-2</v>
      </c>
      <c r="V113" s="1">
        <f t="shared" si="49"/>
        <v>0.98830894652418855</v>
      </c>
      <c r="X113" s="1"/>
      <c r="Y113" s="1"/>
      <c r="Z113" s="1"/>
      <c r="AB113" t="s">
        <v>78</v>
      </c>
      <c r="AC113" s="21" t="s">
        <v>46</v>
      </c>
      <c r="AD113" s="1">
        <f t="shared" ref="AD113:AK113" si="50">AD199</f>
        <v>0.16726109505495831</v>
      </c>
      <c r="AE113" s="1" t="str">
        <f t="shared" si="50"/>
        <v>***</v>
      </c>
      <c r="AF113" s="1">
        <f t="shared" si="50"/>
        <v>5.7114002373896681E-2</v>
      </c>
      <c r="AG113" s="1">
        <f t="shared" si="50"/>
        <v>3.4054929195186379E-3</v>
      </c>
      <c r="AH113" s="1">
        <f t="shared" si="50"/>
        <v>0.61775768892385252</v>
      </c>
      <c r="AI113" s="1" t="str">
        <f t="shared" si="50"/>
        <v>***</v>
      </c>
      <c r="AJ113" s="1">
        <f t="shared" si="50"/>
        <v>5.1982026494479472E-2</v>
      </c>
      <c r="AK113" s="1">
        <f t="shared" si="50"/>
        <v>0</v>
      </c>
    </row>
    <row r="114" spans="1:37" x14ac:dyDescent="0.35">
      <c r="A114"/>
      <c r="B114" t="s">
        <v>79</v>
      </c>
      <c r="C114" s="21"/>
      <c r="D114" s="1">
        <f>D163</f>
        <v>6.920558548957613E-2</v>
      </c>
      <c r="E114" s="1" t="str">
        <f>E163</f>
        <v xml:space="preserve">   </v>
      </c>
      <c r="F114" s="1">
        <f>F163</f>
        <v>0.1604262497946157</v>
      </c>
      <c r="G114" s="1">
        <f>G163</f>
        <v>0.66618796662811475</v>
      </c>
      <c r="M114" t="s">
        <v>79</v>
      </c>
      <c r="N114" s="21" t="s">
        <v>46</v>
      </c>
      <c r="O114" s="1">
        <f t="shared" ref="O114:V114" si="51">O163</f>
        <v>0.17519550264671488</v>
      </c>
      <c r="P114" s="1" t="str">
        <f t="shared" si="51"/>
        <v xml:space="preserve">** </v>
      </c>
      <c r="Q114" s="1">
        <f t="shared" si="51"/>
        <v>7.8194283627016692E-2</v>
      </c>
      <c r="R114" s="1">
        <f t="shared" si="51"/>
        <v>2.505747717273521E-2</v>
      </c>
      <c r="S114" s="1">
        <f t="shared" si="51"/>
        <v>0.12248267108794689</v>
      </c>
      <c r="T114" s="1" t="str">
        <f t="shared" si="51"/>
        <v xml:space="preserve">   </v>
      </c>
      <c r="U114" s="1">
        <f t="shared" si="51"/>
        <v>0.2607255638672174</v>
      </c>
      <c r="V114" s="1">
        <f t="shared" si="51"/>
        <v>0.63851490234830055</v>
      </c>
      <c r="X114" s="1"/>
      <c r="Y114" s="1"/>
      <c r="Z114" s="1"/>
      <c r="AB114" t="s">
        <v>79</v>
      </c>
      <c r="AC114" s="21" t="s">
        <v>46</v>
      </c>
      <c r="AD114" s="1">
        <f t="shared" ref="AD114:AK114" si="52">AD163</f>
        <v>0.10757416442078513</v>
      </c>
      <c r="AE114" s="1" t="str">
        <f t="shared" si="52"/>
        <v xml:space="preserve">   </v>
      </c>
      <c r="AF114" s="1">
        <f t="shared" si="52"/>
        <v>7.0591961971600115E-2</v>
      </c>
      <c r="AG114" s="1">
        <f t="shared" si="52"/>
        <v>0.12753697236117967</v>
      </c>
      <c r="AH114" s="1">
        <f t="shared" si="52"/>
        <v>0.7635416216586155</v>
      </c>
      <c r="AI114" s="1" t="str">
        <f t="shared" si="52"/>
        <v>***</v>
      </c>
      <c r="AJ114" s="1">
        <f t="shared" si="52"/>
        <v>7.7131109131923947E-2</v>
      </c>
      <c r="AK114" s="1">
        <f t="shared" si="52"/>
        <v>0</v>
      </c>
    </row>
    <row r="115" spans="1:37" x14ac:dyDescent="0.35">
      <c r="A115"/>
      <c r="B115" t="s">
        <v>80</v>
      </c>
      <c r="C115" s="21"/>
      <c r="D115" s="1">
        <f>D200</f>
        <v>5.0219985802619382E-2</v>
      </c>
      <c r="E115" s="1" t="str">
        <f>E200</f>
        <v xml:space="preserve">   </v>
      </c>
      <c r="F115" s="1">
        <f>F200</f>
        <v>8.7893455768461304E-2</v>
      </c>
      <c r="G115" s="1">
        <f>G200</f>
        <v>0.56774653200574643</v>
      </c>
      <c r="M115" t="s">
        <v>80</v>
      </c>
      <c r="N115" s="21" t="s">
        <v>46</v>
      </c>
      <c r="O115" s="1">
        <f t="shared" ref="O115:V115" si="53">O200</f>
        <v>0.13434991317710152</v>
      </c>
      <c r="P115" s="1" t="str">
        <f t="shared" si="53"/>
        <v>***</v>
      </c>
      <c r="Q115" s="1">
        <f t="shared" si="53"/>
        <v>4.7699830337769339E-2</v>
      </c>
      <c r="R115" s="1">
        <f t="shared" si="53"/>
        <v>4.8539457671892272E-3</v>
      </c>
      <c r="S115" s="1">
        <f t="shared" si="53"/>
        <v>0.21887965977537127</v>
      </c>
      <c r="T115" s="1" t="str">
        <f t="shared" si="53"/>
        <v xml:space="preserve">** </v>
      </c>
      <c r="U115" s="1">
        <f t="shared" si="53"/>
        <v>9.7858292210259046E-2</v>
      </c>
      <c r="V115" s="1">
        <f t="shared" si="53"/>
        <v>2.5305942256454994E-2</v>
      </c>
      <c r="X115" s="1"/>
      <c r="Y115" s="1"/>
      <c r="Z115" s="1"/>
      <c r="AB115" t="s">
        <v>80</v>
      </c>
      <c r="AC115" s="21" t="s">
        <v>46</v>
      </c>
      <c r="AD115" s="1">
        <f t="shared" ref="AD115:AK115" si="54">AD200</f>
        <v>0.29205400503623169</v>
      </c>
      <c r="AE115" s="1" t="str">
        <f t="shared" si="54"/>
        <v>***</v>
      </c>
      <c r="AF115" s="1">
        <f t="shared" si="54"/>
        <v>6.1533212497897324E-2</v>
      </c>
      <c r="AG115" s="1">
        <f t="shared" si="54"/>
        <v>2.0718936610819583E-6</v>
      </c>
      <c r="AH115" s="1">
        <f t="shared" si="54"/>
        <v>0.78125058773091127</v>
      </c>
      <c r="AI115" s="1" t="str">
        <f t="shared" si="54"/>
        <v>***</v>
      </c>
      <c r="AJ115" s="1">
        <f t="shared" si="54"/>
        <v>5.2034188236869616E-2</v>
      </c>
      <c r="AK115" s="1">
        <f t="shared" si="54"/>
        <v>0</v>
      </c>
    </row>
    <row r="116" spans="1:37" x14ac:dyDescent="0.35">
      <c r="A116"/>
      <c r="B116" t="s">
        <v>81</v>
      </c>
      <c r="C116" s="21"/>
      <c r="D116" s="1">
        <f>D164</f>
        <v>0.34070264810558626</v>
      </c>
      <c r="E116" s="1" t="str">
        <f>E164</f>
        <v>***</v>
      </c>
      <c r="F116" s="1">
        <f>F164</f>
        <v>3.1257436432504969E-2</v>
      </c>
      <c r="G116" s="1">
        <f>G164</f>
        <v>0</v>
      </c>
      <c r="M116" t="s">
        <v>81</v>
      </c>
      <c r="N116" s="21" t="s">
        <v>85</v>
      </c>
      <c r="O116" s="1">
        <f t="shared" ref="O116:V116" si="55">O164</f>
        <v>-0.13322046242594121</v>
      </c>
      <c r="P116" s="1" t="str">
        <f t="shared" si="55"/>
        <v xml:space="preserve">   </v>
      </c>
      <c r="Q116" s="1">
        <f t="shared" si="55"/>
        <v>9.1410585725213767E-2</v>
      </c>
      <c r="R116" s="1">
        <f t="shared" si="55"/>
        <v>0.14500999662226599</v>
      </c>
      <c r="S116" s="1">
        <f t="shared" si="55"/>
        <v>0.71356257520947108</v>
      </c>
      <c r="T116" s="1" t="str">
        <f t="shared" si="55"/>
        <v>***</v>
      </c>
      <c r="U116" s="1">
        <f t="shared" si="55"/>
        <v>0.15399360265066328</v>
      </c>
      <c r="V116" s="1">
        <f t="shared" si="55"/>
        <v>3.5916014817782838E-6</v>
      </c>
      <c r="X116" s="1"/>
      <c r="Y116" s="1"/>
      <c r="Z116" s="1"/>
      <c r="AB116" t="s">
        <v>81</v>
      </c>
      <c r="AC116" s="21" t="s">
        <v>85</v>
      </c>
      <c r="AD116" s="1">
        <f t="shared" ref="AD116:AK116" si="56">AD164</f>
        <v>0.97511462594533505</v>
      </c>
      <c r="AE116" s="1" t="str">
        <f t="shared" si="56"/>
        <v>***</v>
      </c>
      <c r="AF116" s="1">
        <f t="shared" si="56"/>
        <v>0.18967545678487366</v>
      </c>
      <c r="AG116" s="1">
        <f t="shared" si="56"/>
        <v>2.7333295671283508E-7</v>
      </c>
      <c r="AH116" s="1">
        <f t="shared" si="56"/>
        <v>2.1472456963107382</v>
      </c>
      <c r="AI116" s="1" t="str">
        <f t="shared" si="56"/>
        <v>***</v>
      </c>
      <c r="AJ116" s="1">
        <f t="shared" si="56"/>
        <v>0.23565612560629007</v>
      </c>
      <c r="AK116" s="1">
        <f t="shared" si="56"/>
        <v>0</v>
      </c>
    </row>
    <row r="117" spans="1:37" x14ac:dyDescent="0.35">
      <c r="A117"/>
      <c r="B117" t="s">
        <v>82</v>
      </c>
      <c r="C117" s="21"/>
      <c r="D117" s="1">
        <f>D201</f>
        <v>0.60339312779503274</v>
      </c>
      <c r="E117" s="1" t="str">
        <f>E201</f>
        <v>***</v>
      </c>
      <c r="F117" s="1">
        <f>F201</f>
        <v>3.3424159378303987E-2</v>
      </c>
      <c r="G117" s="1">
        <f>G201</f>
        <v>0</v>
      </c>
      <c r="M117" t="s">
        <v>82</v>
      </c>
      <c r="N117" s="21" t="s">
        <v>85</v>
      </c>
      <c r="O117" s="1">
        <f t="shared" ref="O117:V117" si="57">O201</f>
        <v>0.39916767087460953</v>
      </c>
      <c r="P117" s="1" t="str">
        <f t="shared" si="57"/>
        <v>***</v>
      </c>
      <c r="Q117" s="1">
        <f t="shared" si="57"/>
        <v>7.3315351881053245E-2</v>
      </c>
      <c r="R117" s="1">
        <f t="shared" si="57"/>
        <v>5.1942198098231529E-8</v>
      </c>
      <c r="S117" s="1">
        <f t="shared" si="57"/>
        <v>0.81273038070782766</v>
      </c>
      <c r="T117" s="1" t="str">
        <f t="shared" si="57"/>
        <v>***</v>
      </c>
      <c r="U117" s="1">
        <f t="shared" si="57"/>
        <v>0.10100237716080973</v>
      </c>
      <c r="V117" s="1">
        <f t="shared" si="57"/>
        <v>8.8817841970012523E-16</v>
      </c>
      <c r="X117" s="1"/>
      <c r="Y117" s="1"/>
      <c r="Z117" s="1"/>
      <c r="AB117" t="s">
        <v>82</v>
      </c>
      <c r="AC117" s="21" t="s">
        <v>85</v>
      </c>
      <c r="AD117" s="1">
        <f t="shared" ref="AD117:AK117" si="58">AD201</f>
        <v>1.2396257606612566</v>
      </c>
      <c r="AE117" s="1" t="str">
        <f t="shared" si="58"/>
        <v>***</v>
      </c>
      <c r="AF117" s="1">
        <f t="shared" si="58"/>
        <v>0.17777775809154217</v>
      </c>
      <c r="AG117" s="1">
        <f t="shared" si="58"/>
        <v>3.1048497106667128E-12</v>
      </c>
      <c r="AH117" s="1">
        <f t="shared" si="58"/>
        <v>2.053659976708043</v>
      </c>
      <c r="AI117" s="1" t="str">
        <f t="shared" si="58"/>
        <v>***</v>
      </c>
      <c r="AJ117" s="1">
        <f t="shared" si="58"/>
        <v>0.21543270355083621</v>
      </c>
      <c r="AK117" s="1">
        <f t="shared" si="58"/>
        <v>0</v>
      </c>
    </row>
    <row r="118" spans="1:37" x14ac:dyDescent="0.35">
      <c r="A118"/>
      <c r="C118" s="21"/>
      <c r="D118" s="1"/>
      <c r="F118" s="1"/>
      <c r="G118" s="1"/>
      <c r="N118" s="21"/>
      <c r="O118" s="1"/>
      <c r="Q118" s="1"/>
      <c r="R118" s="1"/>
      <c r="S118" s="1"/>
      <c r="U118" s="1"/>
      <c r="V118" s="1"/>
      <c r="Y118" s="1"/>
      <c r="Z118" s="1"/>
      <c r="AC118" s="21"/>
      <c r="AD118" s="1"/>
      <c r="AF118" s="1"/>
      <c r="AG118" s="1"/>
      <c r="AH118" s="1"/>
      <c r="AJ118" s="1"/>
      <c r="AK118" s="1"/>
    </row>
    <row r="119" spans="1:37" x14ac:dyDescent="0.35">
      <c r="A119"/>
      <c r="B119" t="s">
        <v>26</v>
      </c>
      <c r="C119" s="6"/>
      <c r="D119" s="1"/>
      <c r="F119" s="1"/>
      <c r="G119" s="1"/>
      <c r="M119" t="s">
        <v>26</v>
      </c>
      <c r="N119" s="6"/>
      <c r="O119" s="1"/>
      <c r="Q119" s="1"/>
      <c r="R119" s="1"/>
      <c r="S119" s="1"/>
      <c r="U119" s="1"/>
      <c r="V119" s="1"/>
      <c r="Y119" s="1"/>
      <c r="Z119" s="1"/>
      <c r="AB119" t="s">
        <v>26</v>
      </c>
      <c r="AC119" s="6"/>
      <c r="AD119" s="1"/>
      <c r="AF119" s="1"/>
      <c r="AG119" s="1"/>
      <c r="AH119" s="1"/>
      <c r="AJ119" s="1"/>
      <c r="AK119" s="1"/>
    </row>
    <row r="120" spans="1:37" x14ac:dyDescent="0.35">
      <c r="A120"/>
      <c r="B120" t="s">
        <v>27</v>
      </c>
      <c r="C120" s="51">
        <f>C167+C204</f>
        <v>-9774.1404804638223</v>
      </c>
      <c r="D120" s="22"/>
      <c r="F120" s="1"/>
      <c r="G120" s="1"/>
      <c r="M120" t="s">
        <v>27</v>
      </c>
      <c r="N120" s="51">
        <f>N167+N204</f>
        <v>-7636.0811417147252</v>
      </c>
      <c r="O120" s="22"/>
      <c r="Q120" s="1"/>
      <c r="R120" s="1"/>
      <c r="S120" s="1"/>
      <c r="U120" s="1"/>
      <c r="V120" s="1"/>
      <c r="Y120" s="1"/>
      <c r="Z120" s="1"/>
      <c r="AB120" t="s">
        <v>27</v>
      </c>
      <c r="AC120" s="51">
        <f>AC167+AC204</f>
        <v>-7261.762878641277</v>
      </c>
      <c r="AD120" s="22"/>
      <c r="AF120" s="1"/>
      <c r="AG120" s="1"/>
      <c r="AH120" s="1"/>
      <c r="AJ120" s="1"/>
      <c r="AK120" s="1"/>
    </row>
    <row r="121" spans="1:37" x14ac:dyDescent="0.35">
      <c r="A121"/>
      <c r="B121" t="s">
        <v>28</v>
      </c>
      <c r="C121" s="51">
        <f>C168+C205</f>
        <v>-10032.195534277656</v>
      </c>
      <c r="D121" s="1"/>
      <c r="F121" s="1"/>
      <c r="G121" s="1"/>
      <c r="M121" t="s">
        <v>28</v>
      </c>
      <c r="N121" s="51">
        <f>N168+N205</f>
        <v>-10032.195534277656</v>
      </c>
      <c r="O121" s="1"/>
      <c r="Q121" s="1"/>
      <c r="R121" s="1"/>
      <c r="S121" s="1"/>
      <c r="U121" s="1"/>
      <c r="V121" s="1"/>
      <c r="Y121" s="1"/>
      <c r="Z121" s="1"/>
      <c r="AB121" t="s">
        <v>28</v>
      </c>
      <c r="AC121" s="51">
        <f>AC168+AC205</f>
        <v>-10032.195534277656</v>
      </c>
      <c r="AD121" s="1"/>
      <c r="AF121" s="1"/>
      <c r="AG121" s="1"/>
      <c r="AH121" s="1"/>
      <c r="AJ121" s="1"/>
      <c r="AK121" s="1"/>
    </row>
    <row r="122" spans="1:37" x14ac:dyDescent="0.35">
      <c r="A122"/>
      <c r="B122" t="s">
        <v>29</v>
      </c>
      <c r="C122" s="53">
        <f>1-(C120/C121)</f>
        <v>2.5722689807243126E-2</v>
      </c>
      <c r="D122" s="1"/>
      <c r="F122" s="1"/>
      <c r="G122" s="1"/>
      <c r="M122" t="s">
        <v>29</v>
      </c>
      <c r="N122" s="53">
        <f>1-(N120/N121)</f>
        <v>0.23884247315315688</v>
      </c>
      <c r="O122" s="1"/>
      <c r="Q122" s="1"/>
      <c r="R122" s="1"/>
      <c r="S122" s="1"/>
      <c r="U122" s="1"/>
      <c r="V122" s="1"/>
      <c r="Y122" s="1"/>
      <c r="Z122" s="1"/>
      <c r="AB122" t="s">
        <v>29</v>
      </c>
      <c r="AC122" s="53">
        <f>1-(AC120/AC121)</f>
        <v>0.27615417245113116</v>
      </c>
      <c r="AD122" s="1"/>
      <c r="AF122" s="1"/>
      <c r="AG122" s="1"/>
      <c r="AH122" s="1"/>
      <c r="AJ122" s="1"/>
      <c r="AK122" s="1"/>
    </row>
    <row r="123" spans="1:37" x14ac:dyDescent="0.35">
      <c r="A123"/>
      <c r="B123" t="s">
        <v>30</v>
      </c>
      <c r="C123" s="53">
        <f>AVERAGE(C170,C207)</f>
        <v>0.36638560194289016</v>
      </c>
      <c r="D123" s="1"/>
      <c r="F123" s="1"/>
      <c r="G123" s="1"/>
      <c r="M123" t="s">
        <v>30</v>
      </c>
      <c r="N123" s="53">
        <f>AVERAGE(N170,N207)</f>
        <v>0.46660290898722745</v>
      </c>
      <c r="O123" s="1"/>
      <c r="Q123" s="1"/>
      <c r="R123" s="1"/>
      <c r="S123" s="1"/>
      <c r="U123" s="1"/>
      <c r="V123" s="1"/>
      <c r="Y123" s="1"/>
      <c r="Z123" s="1"/>
      <c r="AB123" t="s">
        <v>30</v>
      </c>
      <c r="AC123" s="53">
        <f>AVERAGE(AC170,AC207)</f>
        <v>0.48584033890836231</v>
      </c>
      <c r="AD123" s="1"/>
      <c r="AF123" s="1"/>
      <c r="AG123" s="1"/>
      <c r="AH123" s="1"/>
      <c r="AJ123" s="1"/>
      <c r="AK123" s="1"/>
    </row>
    <row r="124" spans="1:37" x14ac:dyDescent="0.35">
      <c r="A124"/>
      <c r="B124" t="s">
        <v>31</v>
      </c>
      <c r="C124" s="53">
        <f>(-2*C120+2*C128)/C126</f>
        <v>2.0675116998025773</v>
      </c>
      <c r="D124" s="1"/>
      <c r="F124" s="1"/>
      <c r="G124" s="1"/>
      <c r="M124" t="s">
        <v>31</v>
      </c>
      <c r="N124" s="53">
        <f>(-2*N120+2*N128)/N126</f>
        <v>1.6229610168103596</v>
      </c>
      <c r="O124" s="1"/>
      <c r="Q124" s="1"/>
      <c r="R124" s="1"/>
      <c r="S124" s="1"/>
      <c r="U124" s="1"/>
      <c r="V124" s="1"/>
      <c r="Y124" s="1"/>
      <c r="Z124" s="1"/>
      <c r="AB124" t="s">
        <v>31</v>
      </c>
      <c r="AC124" s="53">
        <f>(-2*AC120+2*AC128)/AC126</f>
        <v>1.5883093375456088</v>
      </c>
      <c r="AD124" s="1"/>
      <c r="AF124" s="1"/>
      <c r="AG124" s="1"/>
      <c r="AH124" s="1"/>
      <c r="AJ124" s="1"/>
      <c r="AK124" s="1"/>
    </row>
    <row r="125" spans="1:37" x14ac:dyDescent="0.35">
      <c r="A125"/>
      <c r="B125" t="s">
        <v>32</v>
      </c>
      <c r="C125" s="53">
        <f>(C128*LOG(C126)-2*C120)/C126</f>
        <v>2.0737653634844819</v>
      </c>
      <c r="D125" s="1"/>
      <c r="F125" s="1"/>
      <c r="G125" s="1"/>
      <c r="M125" t="s">
        <v>32</v>
      </c>
      <c r="N125" s="53">
        <f>(N128*LOG(N126)-2*N120)/N126</f>
        <v>1.6354683441741691</v>
      </c>
      <c r="O125" s="1"/>
      <c r="Q125" s="1"/>
      <c r="R125" s="1"/>
      <c r="S125" s="1"/>
      <c r="U125" s="1"/>
      <c r="V125" s="1"/>
      <c r="Y125" s="1"/>
      <c r="Z125" s="1"/>
      <c r="AB125" t="s">
        <v>32</v>
      </c>
      <c r="AC125" s="53">
        <f>(AC128*LOG(AC126)-2*AC120)/AC126</f>
        <v>1.6445923106827514</v>
      </c>
      <c r="AD125" s="1"/>
      <c r="AF125" s="1"/>
      <c r="AG125" s="1"/>
      <c r="AH125" s="1"/>
      <c r="AJ125" s="1"/>
      <c r="AK125" s="1"/>
    </row>
    <row r="126" spans="1:37" x14ac:dyDescent="0.35">
      <c r="A126"/>
      <c r="B126" s="4" t="s">
        <v>33</v>
      </c>
      <c r="C126" s="49">
        <f>C173+C210</f>
        <v>9484</v>
      </c>
      <c r="D126" s="1"/>
      <c r="F126" s="1"/>
      <c r="G126" s="1"/>
      <c r="M126" s="4" t="s">
        <v>33</v>
      </c>
      <c r="N126" s="49">
        <f>N173+N210</f>
        <v>9484</v>
      </c>
      <c r="O126" s="1"/>
      <c r="Q126" s="1"/>
      <c r="R126" s="1"/>
      <c r="S126" s="1"/>
      <c r="U126" s="1"/>
      <c r="V126" s="1"/>
      <c r="Y126" s="1"/>
      <c r="Z126" s="1"/>
      <c r="AB126" s="4" t="s">
        <v>33</v>
      </c>
      <c r="AC126" s="49">
        <f>AC173+AC210</f>
        <v>9484</v>
      </c>
      <c r="AD126" s="1"/>
      <c r="AF126" s="1"/>
      <c r="AG126" s="1"/>
      <c r="AH126" s="1"/>
      <c r="AJ126" s="1"/>
      <c r="AK126" s="1"/>
    </row>
    <row r="127" spans="1:37" x14ac:dyDescent="0.35">
      <c r="A127"/>
      <c r="B127" s="4" t="s">
        <v>34</v>
      </c>
      <c r="C127" s="49">
        <f>C174+C211</f>
        <v>1608</v>
      </c>
      <c r="D127" s="1"/>
      <c r="F127" s="1"/>
      <c r="G127" s="1"/>
      <c r="M127" s="4" t="s">
        <v>34</v>
      </c>
      <c r="N127" s="49">
        <f>N174+N211</f>
        <v>1608</v>
      </c>
      <c r="O127" s="1"/>
      <c r="Q127" s="1"/>
      <c r="R127" s="1"/>
      <c r="S127" s="1"/>
      <c r="U127" s="1"/>
      <c r="V127" s="1"/>
      <c r="Y127" s="1"/>
      <c r="Z127" s="1"/>
      <c r="AB127" s="4" t="s">
        <v>34</v>
      </c>
      <c r="AC127" s="49">
        <f>AC174+AC211</f>
        <v>1608</v>
      </c>
      <c r="AD127" s="1"/>
      <c r="AF127" s="1"/>
      <c r="AG127" s="1"/>
      <c r="AH127" s="1"/>
      <c r="AJ127" s="1"/>
      <c r="AK127" s="1"/>
    </row>
    <row r="128" spans="1:37" x14ac:dyDescent="0.35">
      <c r="A128"/>
      <c r="B128" s="4" t="s">
        <v>35</v>
      </c>
      <c r="C128" s="49">
        <f>C175+C212</f>
        <v>30</v>
      </c>
      <c r="D128" s="1"/>
      <c r="F128" s="1"/>
      <c r="G128" s="1"/>
      <c r="M128" s="4" t="s">
        <v>35</v>
      </c>
      <c r="N128" s="49">
        <f>N175+N212</f>
        <v>60</v>
      </c>
      <c r="O128" s="1"/>
      <c r="Q128" s="1"/>
      <c r="R128" s="1"/>
      <c r="S128" s="1"/>
      <c r="U128" s="1"/>
      <c r="V128" s="1"/>
      <c r="Y128" s="1"/>
      <c r="Z128" s="1"/>
      <c r="AB128" s="4" t="s">
        <v>35</v>
      </c>
      <c r="AC128" s="49">
        <f>AC175+AC212</f>
        <v>270</v>
      </c>
      <c r="AD128" s="1"/>
      <c r="AF128" s="1"/>
      <c r="AG128" s="1"/>
      <c r="AH128" s="1"/>
      <c r="AJ128" s="1"/>
      <c r="AK128" s="1"/>
    </row>
    <row r="129" spans="1:37" x14ac:dyDescent="0.35">
      <c r="A129"/>
      <c r="B129" t="s">
        <v>84</v>
      </c>
      <c r="C129" s="6"/>
      <c r="D129" s="1"/>
      <c r="F129" s="1"/>
      <c r="G129" s="1"/>
      <c r="M129" t="s">
        <v>84</v>
      </c>
      <c r="N129" s="6"/>
      <c r="O129" s="1"/>
      <c r="Q129" s="1"/>
      <c r="R129" s="1"/>
      <c r="S129" s="1"/>
      <c r="U129" s="1"/>
      <c r="V129" s="1"/>
      <c r="Y129" s="1"/>
      <c r="Z129" s="1"/>
      <c r="AB129" t="s">
        <v>84</v>
      </c>
      <c r="AC129" s="6"/>
      <c r="AD129" s="1"/>
      <c r="AF129" s="1"/>
      <c r="AG129" s="1"/>
      <c r="AH129" s="1"/>
      <c r="AJ129" s="1"/>
      <c r="AK129" s="1"/>
    </row>
    <row r="130" spans="1:37" x14ac:dyDescent="0.35">
      <c r="A130"/>
      <c r="B130" t="s">
        <v>36</v>
      </c>
      <c r="C130" s="2" t="s">
        <v>37</v>
      </c>
      <c r="D130" s="1"/>
      <c r="F130" s="1"/>
      <c r="G130" s="1"/>
      <c r="M130" t="s">
        <v>36</v>
      </c>
      <c r="N130" s="2" t="s">
        <v>86</v>
      </c>
      <c r="O130" s="1"/>
      <c r="Q130" s="1"/>
      <c r="R130" s="1"/>
      <c r="S130" s="1"/>
      <c r="U130" s="1"/>
      <c r="V130" s="1"/>
      <c r="Y130" s="1"/>
      <c r="Z130" s="1"/>
      <c r="AB130" t="s">
        <v>36</v>
      </c>
      <c r="AC130" s="2" t="s">
        <v>86</v>
      </c>
      <c r="AD130" s="1"/>
      <c r="AF130" s="1"/>
      <c r="AG130" s="1"/>
      <c r="AH130" s="1"/>
      <c r="AJ130" s="1"/>
      <c r="AK130" s="1"/>
    </row>
    <row r="131" spans="1:37" x14ac:dyDescent="0.35">
      <c r="A131"/>
      <c r="B131" t="s">
        <v>38</v>
      </c>
      <c r="C131" s="2" t="s">
        <v>39</v>
      </c>
      <c r="D131" s="1"/>
      <c r="F131" s="1"/>
      <c r="G131" s="1"/>
      <c r="M131" t="s">
        <v>48</v>
      </c>
      <c r="N131" s="2" t="s">
        <v>49</v>
      </c>
      <c r="O131" s="1"/>
      <c r="Q131" s="1"/>
      <c r="R131" s="1"/>
      <c r="S131" s="1"/>
      <c r="U131" s="1"/>
      <c r="V131" s="1"/>
      <c r="Y131" s="1"/>
      <c r="Z131" s="1"/>
      <c r="AB131" t="s">
        <v>48</v>
      </c>
      <c r="AC131" s="2" t="s">
        <v>49</v>
      </c>
      <c r="AD131" s="1"/>
      <c r="AF131" s="1"/>
      <c r="AG131" s="1"/>
      <c r="AH131" s="1"/>
      <c r="AJ131" s="1"/>
      <c r="AK131" s="1"/>
    </row>
    <row r="132" spans="1:37" x14ac:dyDescent="0.35">
      <c r="A132"/>
      <c r="B132" t="s">
        <v>40</v>
      </c>
      <c r="C132" s="2" t="s">
        <v>41</v>
      </c>
      <c r="D132" s="1"/>
      <c r="F132" s="1"/>
      <c r="G132" s="1"/>
      <c r="M132" t="s">
        <v>38</v>
      </c>
      <c r="N132" s="2" t="s">
        <v>39</v>
      </c>
      <c r="O132" s="1"/>
      <c r="Q132" s="1"/>
      <c r="R132" s="1"/>
      <c r="S132" s="1"/>
      <c r="U132" s="1"/>
      <c r="V132" s="1"/>
      <c r="Y132" s="1"/>
      <c r="Z132" s="1"/>
      <c r="AB132" t="s">
        <v>38</v>
      </c>
      <c r="AC132" s="2" t="s">
        <v>93</v>
      </c>
      <c r="AD132" s="1"/>
      <c r="AF132" s="1"/>
      <c r="AG132" s="1"/>
      <c r="AH132" s="1"/>
      <c r="AJ132" s="1"/>
      <c r="AK132" s="1"/>
    </row>
    <row r="133" spans="1:37" x14ac:dyDescent="0.35">
      <c r="A133"/>
      <c r="B133" t="s">
        <v>42</v>
      </c>
      <c r="C133" s="2" t="s">
        <v>43</v>
      </c>
      <c r="D133" s="1"/>
      <c r="F133" s="1"/>
      <c r="G133" s="1"/>
      <c r="M133" t="s">
        <v>40</v>
      </c>
      <c r="N133" s="2" t="s">
        <v>41</v>
      </c>
      <c r="O133" s="1"/>
      <c r="Q133" s="1"/>
      <c r="R133" s="1"/>
      <c r="S133" s="1"/>
      <c r="U133" s="1"/>
      <c r="V133" s="1"/>
      <c r="Y133" s="1"/>
      <c r="Z133" s="1"/>
      <c r="AB133" t="s">
        <v>40</v>
      </c>
      <c r="AC133" s="2" t="s">
        <v>41</v>
      </c>
      <c r="AD133" s="1"/>
      <c r="AF133" s="1"/>
      <c r="AG133" s="1"/>
      <c r="AH133" s="1"/>
      <c r="AJ133" s="1"/>
      <c r="AK133" s="1"/>
    </row>
    <row r="134" spans="1:37" x14ac:dyDescent="0.35">
      <c r="A134"/>
      <c r="M134" t="s">
        <v>42</v>
      </c>
      <c r="N134" s="2" t="s">
        <v>43</v>
      </c>
      <c r="O134" s="1"/>
      <c r="Q134" s="1"/>
      <c r="R134" s="1"/>
      <c r="S134" s="1"/>
      <c r="U134" s="1"/>
      <c r="V134" s="1"/>
      <c r="Y134" s="1"/>
      <c r="Z134" s="1"/>
      <c r="AB134" t="s">
        <v>42</v>
      </c>
      <c r="AC134" s="2" t="s">
        <v>94</v>
      </c>
      <c r="AD134" s="1"/>
      <c r="AF134" s="1"/>
      <c r="AG134" s="1"/>
      <c r="AH134" s="1"/>
      <c r="AJ134" s="1"/>
      <c r="AK134" s="1"/>
    </row>
    <row r="135" spans="1:37" x14ac:dyDescent="0.35">
      <c r="A135"/>
    </row>
    <row r="136" spans="1:37" x14ac:dyDescent="0.35">
      <c r="A136"/>
    </row>
    <row r="137" spans="1:37" ht="15" thickBot="1" x14ac:dyDescent="0.4">
      <c r="A137"/>
    </row>
    <row r="138" spans="1:37" ht="24.5" thickBot="1" x14ac:dyDescent="0.4">
      <c r="A138"/>
      <c r="B138" s="13"/>
      <c r="C138" s="14" t="s">
        <v>96</v>
      </c>
      <c r="D138" s="14" t="s">
        <v>97</v>
      </c>
      <c r="E138" s="14" t="s">
        <v>98</v>
      </c>
      <c r="M138" s="13"/>
      <c r="N138" s="14" t="s">
        <v>96</v>
      </c>
      <c r="O138" s="14" t="s">
        <v>97</v>
      </c>
      <c r="P138" s="14" t="s">
        <v>98</v>
      </c>
      <c r="AB138" s="13"/>
      <c r="AC138" s="14" t="s">
        <v>96</v>
      </c>
      <c r="AD138" s="14" t="s">
        <v>97</v>
      </c>
      <c r="AE138" s="14" t="s">
        <v>98</v>
      </c>
    </row>
    <row r="139" spans="1:37" x14ac:dyDescent="0.35">
      <c r="A139"/>
      <c r="B139" s="15" t="s">
        <v>99</v>
      </c>
      <c r="C139" s="16">
        <f>2*(C66-C26)</f>
        <v>51.46508535245448</v>
      </c>
      <c r="D139" s="17">
        <f>C74-C34</f>
        <v>14</v>
      </c>
      <c r="E139" s="16">
        <f>CHIDIST(C139,D139)</f>
        <v>3.4628981749843987E-6</v>
      </c>
      <c r="M139" s="15" t="s">
        <v>99</v>
      </c>
      <c r="N139" s="16">
        <f>2*(N66-N26)</f>
        <v>52.506109172700235</v>
      </c>
      <c r="O139" s="17">
        <f>N74-N34</f>
        <v>14</v>
      </c>
      <c r="P139" s="16">
        <f>CHIDIST(N139,O139)</f>
        <v>2.308009130274786E-6</v>
      </c>
      <c r="AB139" s="15" t="s">
        <v>99</v>
      </c>
      <c r="AC139" s="16">
        <f>2*(AC66-AC26)</f>
        <v>49.926930032243035</v>
      </c>
      <c r="AD139" s="17">
        <f>AC74-AC34</f>
        <v>14</v>
      </c>
      <c r="AE139" s="16">
        <f>CHIDIST(AC139,AD139)</f>
        <v>6.2807548694695143E-6</v>
      </c>
    </row>
    <row r="140" spans="1:37" x14ac:dyDescent="0.35">
      <c r="A140"/>
      <c r="B140" s="15" t="s">
        <v>104</v>
      </c>
      <c r="C140" s="16">
        <f>2*(C120-C26)</f>
        <v>51.465085355335759</v>
      </c>
      <c r="D140" s="17">
        <f>C128-C34</f>
        <v>14</v>
      </c>
      <c r="E140" s="16">
        <f>CHIDIST(C140,D140)</f>
        <v>3.46289817110631E-6</v>
      </c>
      <c r="M140" s="15" t="s">
        <v>104</v>
      </c>
      <c r="N140" s="16">
        <f>2*(N120-N26)</f>
        <v>102.08218218721959</v>
      </c>
      <c r="O140" s="17">
        <f>N128-N34</f>
        <v>29</v>
      </c>
      <c r="P140" s="16">
        <f>CHIDIST(N140,O140)</f>
        <v>4.5302944188866755E-10</v>
      </c>
      <c r="AB140" s="15" t="s">
        <v>104</v>
      </c>
      <c r="AC140" s="16">
        <f>2*(AC120-AC26)</f>
        <v>196.95234748960684</v>
      </c>
      <c r="AD140" s="17">
        <f>AC128-AC34</f>
        <v>134</v>
      </c>
      <c r="AE140" s="16">
        <f>CHIDIST(AC140,AD140)</f>
        <v>3.2753952708862829E-4</v>
      </c>
    </row>
    <row r="141" spans="1:37" x14ac:dyDescent="0.35">
      <c r="A141"/>
      <c r="B141" s="15" t="s">
        <v>101</v>
      </c>
      <c r="C141" s="16">
        <f>2*(C120-C66)</f>
        <v>2.8812792152166367E-9</v>
      </c>
      <c r="D141" s="17">
        <f>C128-C74</f>
        <v>0</v>
      </c>
      <c r="E141" s="16" t="e">
        <f>CHIDIST(C141,D141)</f>
        <v>#NUM!</v>
      </c>
      <c r="M141" s="15" t="s">
        <v>101</v>
      </c>
      <c r="N141" s="16">
        <f>2*(N120-N66)</f>
        <v>49.576073014519352</v>
      </c>
      <c r="O141" s="17">
        <f>N128-N74</f>
        <v>15</v>
      </c>
      <c r="P141" s="16">
        <f>CHIDIST(N141,O141)</f>
        <v>1.4120159189188858E-5</v>
      </c>
      <c r="AB141" s="15" t="s">
        <v>101</v>
      </c>
      <c r="AC141" s="16">
        <f>2*(AC120-AC66)</f>
        <v>147.0254174573638</v>
      </c>
      <c r="AD141" s="17">
        <f>AC128-AC74</f>
        <v>120</v>
      </c>
      <c r="AE141" s="16">
        <f>CHIDIST(AC141,AD141)</f>
        <v>4.7388432606254173E-2</v>
      </c>
    </row>
    <row r="142" spans="1:37" ht="15" thickBot="1" x14ac:dyDescent="0.4">
      <c r="A142"/>
      <c r="B142" s="18"/>
      <c r="C142" s="19"/>
      <c r="D142" s="20"/>
      <c r="E142" s="19"/>
      <c r="M142" s="18"/>
      <c r="N142" s="19"/>
      <c r="O142" s="20"/>
      <c r="P142" s="19"/>
      <c r="AB142" s="18"/>
      <c r="AC142" s="19"/>
      <c r="AD142" s="20"/>
      <c r="AE142" s="19"/>
    </row>
    <row r="143" spans="1:37" x14ac:dyDescent="0.35">
      <c r="A143"/>
    </row>
    <row r="144" spans="1:37" x14ac:dyDescent="0.35">
      <c r="A144"/>
    </row>
    <row r="145" spans="1:37" x14ac:dyDescent="0.35">
      <c r="A145"/>
    </row>
    <row r="146" spans="1:37" x14ac:dyDescent="0.35">
      <c r="A146" s="30" t="s">
        <v>110</v>
      </c>
    </row>
    <row r="147" spans="1:37" x14ac:dyDescent="0.35">
      <c r="A147"/>
      <c r="B147" t="s">
        <v>0</v>
      </c>
      <c r="C147" t="s">
        <v>89</v>
      </c>
      <c r="D147" s="1"/>
      <c r="F147" s="1"/>
      <c r="G147" s="1"/>
      <c r="M147" t="s">
        <v>44</v>
      </c>
      <c r="N147" t="s">
        <v>89</v>
      </c>
      <c r="O147" s="1"/>
      <c r="Q147" s="1"/>
      <c r="R147" s="1"/>
      <c r="S147" s="1" t="s">
        <v>84</v>
      </c>
      <c r="U147" s="1"/>
      <c r="V147" s="1"/>
      <c r="Y147" s="1"/>
      <c r="Z147" s="1"/>
      <c r="AB147" t="s">
        <v>50</v>
      </c>
      <c r="AC147" t="s">
        <v>89</v>
      </c>
      <c r="AD147" s="1"/>
      <c r="AF147" s="1"/>
      <c r="AG147" s="1"/>
      <c r="AH147" s="1" t="s">
        <v>84</v>
      </c>
      <c r="AJ147" s="1"/>
      <c r="AK147" s="1"/>
    </row>
    <row r="148" spans="1:37" x14ac:dyDescent="0.35">
      <c r="A148"/>
      <c r="C148" s="21"/>
      <c r="D148" s="1"/>
      <c r="F148" s="1"/>
      <c r="G148" s="1"/>
      <c r="N148" s="21"/>
      <c r="O148" s="1" t="s">
        <v>2</v>
      </c>
      <c r="Q148" s="1"/>
      <c r="R148" s="1"/>
      <c r="S148" s="1" t="s">
        <v>45</v>
      </c>
      <c r="U148" s="1"/>
      <c r="V148" s="1"/>
      <c r="Y148" s="1"/>
      <c r="Z148" s="1"/>
      <c r="AC148" s="21"/>
      <c r="AD148" s="1" t="s">
        <v>2</v>
      </c>
      <c r="AF148" s="1"/>
      <c r="AG148" s="1"/>
      <c r="AH148" s="1" t="s">
        <v>45</v>
      </c>
      <c r="AJ148" s="1"/>
      <c r="AK148" s="1"/>
    </row>
    <row r="149" spans="1:37" x14ac:dyDescent="0.35">
      <c r="A149"/>
      <c r="B149" s="2" t="s">
        <v>3</v>
      </c>
      <c r="C149" s="21"/>
      <c r="D149" s="54" t="s">
        <v>5</v>
      </c>
      <c r="E149" s="21" t="s">
        <v>6</v>
      </c>
      <c r="F149" s="54" t="s">
        <v>7</v>
      </c>
      <c r="G149" s="54" t="s">
        <v>8</v>
      </c>
      <c r="M149" s="2" t="s">
        <v>3</v>
      </c>
      <c r="N149" s="21" t="s">
        <v>4</v>
      </c>
      <c r="O149" s="54" t="s">
        <v>5</v>
      </c>
      <c r="P149" s="21" t="s">
        <v>6</v>
      </c>
      <c r="Q149" s="54" t="s">
        <v>7</v>
      </c>
      <c r="R149" s="54" t="s">
        <v>8</v>
      </c>
      <c r="S149" s="54" t="s">
        <v>5</v>
      </c>
      <c r="T149" s="21" t="s">
        <v>6</v>
      </c>
      <c r="U149" s="54" t="s">
        <v>7</v>
      </c>
      <c r="V149" s="54" t="s">
        <v>8</v>
      </c>
      <c r="X149" s="21"/>
      <c r="Y149" s="54"/>
      <c r="Z149" s="54"/>
      <c r="AB149" s="2" t="s">
        <v>3</v>
      </c>
      <c r="AC149" s="21" t="s">
        <v>4</v>
      </c>
      <c r="AD149" s="54" t="s">
        <v>5</v>
      </c>
      <c r="AE149" s="21" t="s">
        <v>6</v>
      </c>
      <c r="AF149" s="54" t="s">
        <v>7</v>
      </c>
      <c r="AG149" s="54" t="s">
        <v>8</v>
      </c>
      <c r="AH149" s="54" t="s">
        <v>5</v>
      </c>
      <c r="AI149" s="21" t="s">
        <v>6</v>
      </c>
      <c r="AJ149" s="54" t="s">
        <v>7</v>
      </c>
      <c r="AK149" s="54" t="s">
        <v>8</v>
      </c>
    </row>
    <row r="150" spans="1:37" x14ac:dyDescent="0.35">
      <c r="A150"/>
      <c r="B150" t="s">
        <v>9</v>
      </c>
      <c r="C150" s="21"/>
      <c r="D150" s="1">
        <v>-0.23422437016339601</v>
      </c>
      <c r="E150" t="s">
        <v>12</v>
      </c>
      <c r="F150" s="1">
        <v>0.42598617502826402</v>
      </c>
      <c r="G150" s="1">
        <v>0.58242890839030936</v>
      </c>
      <c r="M150" t="s">
        <v>9</v>
      </c>
      <c r="N150" s="21" t="s">
        <v>46</v>
      </c>
      <c r="O150" s="1">
        <v>-2.9468793891992062</v>
      </c>
      <c r="P150" t="s">
        <v>10</v>
      </c>
      <c r="Q150" s="1">
        <v>0.40595512795794814</v>
      </c>
      <c r="R150" s="1">
        <v>3.8968828164342995E-13</v>
      </c>
      <c r="S150" s="1">
        <v>7.4028711149790238</v>
      </c>
      <c r="T150" t="s">
        <v>10</v>
      </c>
      <c r="U150" s="1">
        <v>0.69554240546244839</v>
      </c>
      <c r="V150" s="1">
        <v>0</v>
      </c>
      <c r="Y150" s="1"/>
      <c r="Z150" s="1"/>
      <c r="AB150" t="s">
        <v>9</v>
      </c>
      <c r="AC150" s="21" t="s">
        <v>46</v>
      </c>
      <c r="AD150" s="1">
        <v>-2.7115987765193896</v>
      </c>
      <c r="AE150" t="s">
        <v>10</v>
      </c>
      <c r="AF150" s="1">
        <v>0.1238433218410097</v>
      </c>
      <c r="AG150" s="1">
        <v>0</v>
      </c>
      <c r="AH150" s="1">
        <v>4.4010322353433589</v>
      </c>
      <c r="AI150" t="s">
        <v>10</v>
      </c>
      <c r="AJ150" s="1">
        <v>0.26217883250897289</v>
      </c>
      <c r="AK150" s="1">
        <v>0</v>
      </c>
    </row>
    <row r="151" spans="1:37" x14ac:dyDescent="0.35">
      <c r="A151"/>
      <c r="B151" t="s">
        <v>11</v>
      </c>
      <c r="C151" s="21"/>
      <c r="D151" s="1">
        <v>-2.3464442937058533E-2</v>
      </c>
      <c r="E151" t="s">
        <v>12</v>
      </c>
      <c r="F151" s="1">
        <v>0.17525260667508458</v>
      </c>
      <c r="G151" s="1">
        <v>0.89349013805879696</v>
      </c>
      <c r="M151" t="s">
        <v>11</v>
      </c>
      <c r="N151" s="21" t="s">
        <v>46</v>
      </c>
      <c r="O151" s="1">
        <v>2.071872586186467E-2</v>
      </c>
      <c r="P151" t="s">
        <v>12</v>
      </c>
      <c r="Q151" s="1">
        <v>9.0357959264494789E-2</v>
      </c>
      <c r="R151" s="1">
        <v>0.81863879998654543</v>
      </c>
      <c r="S151" s="1">
        <v>5.8919073493308967E-3</v>
      </c>
      <c r="T151" t="s">
        <v>12</v>
      </c>
      <c r="U151" s="1">
        <v>0.32424209989813169</v>
      </c>
      <c r="V151" s="1">
        <v>0.98550218121177768</v>
      </c>
      <c r="Y151" s="1"/>
      <c r="Z151" s="1"/>
      <c r="AB151" t="s">
        <v>11</v>
      </c>
      <c r="AC151" s="21" t="s">
        <v>46</v>
      </c>
      <c r="AD151" s="1">
        <v>-1.0079877059131825E-2</v>
      </c>
      <c r="AE151" t="s">
        <v>12</v>
      </c>
      <c r="AF151" s="1">
        <v>4.9711134994117792E-2</v>
      </c>
      <c r="AG151" s="1">
        <v>0.83931559013105161</v>
      </c>
      <c r="AH151" s="1">
        <v>0.59067467449876332</v>
      </c>
      <c r="AI151" t="s">
        <v>10</v>
      </c>
      <c r="AJ151" s="1">
        <v>7.3080820765801108E-2</v>
      </c>
      <c r="AK151" s="1">
        <v>6.6613381477509392E-16</v>
      </c>
    </row>
    <row r="152" spans="1:37" x14ac:dyDescent="0.35">
      <c r="A152"/>
      <c r="B152" t="s">
        <v>13</v>
      </c>
      <c r="C152" s="21"/>
      <c r="D152" s="1">
        <v>8.846276679393994E-2</v>
      </c>
      <c r="E152" t="s">
        <v>12</v>
      </c>
      <c r="F152" s="1">
        <v>0.19878271175236867</v>
      </c>
      <c r="G152" s="1">
        <v>0.65630353976543798</v>
      </c>
      <c r="M152" t="s">
        <v>13</v>
      </c>
      <c r="N152" s="21" t="s">
        <v>46</v>
      </c>
      <c r="O152" s="1">
        <v>6.4466732329304707E-2</v>
      </c>
      <c r="P152" t="s">
        <v>12</v>
      </c>
      <c r="Q152" s="1">
        <v>9.4952719953884726E-2</v>
      </c>
      <c r="R152" s="1">
        <v>0.49717899847994018</v>
      </c>
      <c r="S152" s="1">
        <v>0.33137038065025082</v>
      </c>
      <c r="T152" t="s">
        <v>47</v>
      </c>
      <c r="U152" s="1">
        <v>0.1551901643240701</v>
      </c>
      <c r="V152" s="1">
        <v>3.2740288394311312E-2</v>
      </c>
      <c r="Y152" s="1"/>
      <c r="Z152" s="1"/>
      <c r="AB152" t="s">
        <v>13</v>
      </c>
      <c r="AC152" s="21" t="s">
        <v>46</v>
      </c>
      <c r="AD152" s="1">
        <v>2.5477966082825518E-2</v>
      </c>
      <c r="AE152" t="s">
        <v>12</v>
      </c>
      <c r="AF152" s="1">
        <v>4.9323370760701188E-2</v>
      </c>
      <c r="AG152" s="1">
        <v>0.60547062533483831</v>
      </c>
      <c r="AH152" s="1">
        <v>0.36210636047375405</v>
      </c>
      <c r="AI152" t="s">
        <v>10</v>
      </c>
      <c r="AJ152" s="1">
        <v>8.7832311493871315E-2</v>
      </c>
      <c r="AK152" s="1">
        <v>3.7445558088267106E-5</v>
      </c>
    </row>
    <row r="153" spans="1:37" x14ac:dyDescent="0.35">
      <c r="A153"/>
      <c r="B153" t="s">
        <v>14</v>
      </c>
      <c r="C153" s="21"/>
      <c r="D153" s="1">
        <v>0.72422394203604368</v>
      </c>
      <c r="E153" t="s">
        <v>10</v>
      </c>
      <c r="F153" s="1">
        <v>0.17750556794232694</v>
      </c>
      <c r="G153" s="1">
        <v>4.5034363940210653E-5</v>
      </c>
      <c r="M153" t="s">
        <v>14</v>
      </c>
      <c r="N153" s="21" t="s">
        <v>46</v>
      </c>
      <c r="O153" s="1">
        <v>0.38450176041223572</v>
      </c>
      <c r="P153" t="s">
        <v>10</v>
      </c>
      <c r="Q153" s="1">
        <v>9.5687677644864758E-2</v>
      </c>
      <c r="R153" s="1">
        <v>5.8619624551115024E-5</v>
      </c>
      <c r="S153" s="1">
        <v>0.28407171313907637</v>
      </c>
      <c r="T153" t="s">
        <v>12</v>
      </c>
      <c r="U153" s="1">
        <v>0.33774057726682194</v>
      </c>
      <c r="V153" s="1">
        <v>0.40029504386600578</v>
      </c>
      <c r="Y153" s="1"/>
      <c r="Z153" s="1"/>
      <c r="AB153" t="s">
        <v>14</v>
      </c>
      <c r="AC153" s="21" t="s">
        <v>46</v>
      </c>
      <c r="AD153" s="1">
        <v>0.64136361595931846</v>
      </c>
      <c r="AE153" t="s">
        <v>10</v>
      </c>
      <c r="AF153" s="1">
        <v>7.6717243087257719E-2</v>
      </c>
      <c r="AG153" s="1">
        <v>0</v>
      </c>
      <c r="AH153" s="1">
        <v>1.1234206295744629</v>
      </c>
      <c r="AI153" t="s">
        <v>10</v>
      </c>
      <c r="AJ153" s="1">
        <v>6.974238254122013E-2</v>
      </c>
      <c r="AK153" s="1">
        <v>0</v>
      </c>
    </row>
    <row r="154" spans="1:37" x14ac:dyDescent="0.35">
      <c r="A154"/>
      <c r="B154" t="s">
        <v>15</v>
      </c>
      <c r="C154" s="21"/>
      <c r="D154" s="1">
        <v>0.83037097257333226</v>
      </c>
      <c r="E154" t="s">
        <v>10</v>
      </c>
      <c r="F154" s="1">
        <v>0.17282876725168272</v>
      </c>
      <c r="G154" s="1">
        <v>1.5507070518783195E-6</v>
      </c>
      <c r="M154" t="s">
        <v>15</v>
      </c>
      <c r="N154" s="21" t="s">
        <v>46</v>
      </c>
      <c r="O154" s="1">
        <v>0.49438098972332967</v>
      </c>
      <c r="P154" t="s">
        <v>10</v>
      </c>
      <c r="Q154" s="1">
        <v>8.5114095632826237E-2</v>
      </c>
      <c r="R154" s="1">
        <v>6.3053762211495723E-9</v>
      </c>
      <c r="S154" s="1">
        <v>0.41310072241777768</v>
      </c>
      <c r="T154" t="s">
        <v>10</v>
      </c>
      <c r="U154" s="1">
        <v>0.14592721540244868</v>
      </c>
      <c r="V154" s="1">
        <v>4.642183706245806E-3</v>
      </c>
      <c r="Y154" s="1"/>
      <c r="Z154" s="1"/>
      <c r="AB154" t="s">
        <v>15</v>
      </c>
      <c r="AC154" s="21" t="s">
        <v>46</v>
      </c>
      <c r="AD154" s="1">
        <v>0.46837248475535237</v>
      </c>
      <c r="AE154" t="s">
        <v>10</v>
      </c>
      <c r="AF154" s="1">
        <v>6.2124983907069643E-2</v>
      </c>
      <c r="AG154" s="1">
        <v>4.7295500849031669E-14</v>
      </c>
      <c r="AH154" s="1">
        <v>0.98666724849271126</v>
      </c>
      <c r="AI154" t="s">
        <v>10</v>
      </c>
      <c r="AJ154" s="1">
        <v>6.7304736177496813E-2</v>
      </c>
      <c r="AK154" s="1">
        <v>0</v>
      </c>
    </row>
    <row r="155" spans="1:37" x14ac:dyDescent="0.35">
      <c r="A155"/>
      <c r="B155" t="s">
        <v>16</v>
      </c>
      <c r="C155" s="21"/>
      <c r="D155" s="1">
        <v>0.25147439086403012</v>
      </c>
      <c r="E155" t="s">
        <v>12</v>
      </c>
      <c r="F155" s="1">
        <v>0.16161782999879118</v>
      </c>
      <c r="G155" s="1">
        <v>0.11971243667597165</v>
      </c>
      <c r="M155" t="s">
        <v>16</v>
      </c>
      <c r="N155" s="21" t="s">
        <v>46</v>
      </c>
      <c r="O155" s="1">
        <v>0.34249042563879067</v>
      </c>
      <c r="P155" t="s">
        <v>10</v>
      </c>
      <c r="Q155" s="1">
        <v>7.8603070309261974E-2</v>
      </c>
      <c r="R155" s="1">
        <v>1.3172824995244525E-5</v>
      </c>
      <c r="S155" s="1">
        <v>4.6212163860856036E-4</v>
      </c>
      <c r="T155" t="s">
        <v>12</v>
      </c>
      <c r="U155" s="1">
        <v>0.20628777995486439</v>
      </c>
      <c r="V155" s="1">
        <v>0.998212596924829</v>
      </c>
      <c r="Y155" s="1"/>
      <c r="Z155" s="1"/>
      <c r="AB155" t="s">
        <v>16</v>
      </c>
      <c r="AC155" s="21" t="s">
        <v>46</v>
      </c>
      <c r="AD155" s="1">
        <v>0.21265577406272593</v>
      </c>
      <c r="AE155" t="s">
        <v>10</v>
      </c>
      <c r="AF155" s="1">
        <v>6.4814377661593647E-2</v>
      </c>
      <c r="AG155" s="1">
        <v>1.0344087050215833E-3</v>
      </c>
      <c r="AH155" s="1">
        <v>1.0122879767655257</v>
      </c>
      <c r="AI155" t="s">
        <v>10</v>
      </c>
      <c r="AJ155" s="1">
        <v>6.9001230520310666E-2</v>
      </c>
      <c r="AK155" s="1">
        <v>0</v>
      </c>
    </row>
    <row r="156" spans="1:37" x14ac:dyDescent="0.35">
      <c r="A156"/>
      <c r="B156" t="s">
        <v>18</v>
      </c>
      <c r="C156" s="21"/>
      <c r="D156" s="1">
        <v>0.36416941278976495</v>
      </c>
      <c r="E156" t="s">
        <v>47</v>
      </c>
      <c r="F156" s="1">
        <v>0.16649216075529805</v>
      </c>
      <c r="G156" s="1">
        <v>2.8720144553589178E-2</v>
      </c>
      <c r="M156" t="s">
        <v>18</v>
      </c>
      <c r="N156" s="21" t="s">
        <v>46</v>
      </c>
      <c r="O156" s="1">
        <v>0.28350965866678468</v>
      </c>
      <c r="P156" t="s">
        <v>10</v>
      </c>
      <c r="Q156" s="1">
        <v>8.5404271629180198E-2</v>
      </c>
      <c r="R156" s="1">
        <v>9.014031752887508E-4</v>
      </c>
      <c r="S156" s="1">
        <v>0.61405374779815125</v>
      </c>
      <c r="T156" t="s">
        <v>10</v>
      </c>
      <c r="U156" s="1">
        <v>0.12881201376631904</v>
      </c>
      <c r="V156" s="1">
        <v>1.8693977801298445E-6</v>
      </c>
      <c r="Y156" s="1"/>
      <c r="Z156" s="1"/>
      <c r="AB156" t="s">
        <v>18</v>
      </c>
      <c r="AC156" s="21" t="s">
        <v>46</v>
      </c>
      <c r="AD156" s="1">
        <v>0.14474875050471572</v>
      </c>
      <c r="AE156" t="s">
        <v>47</v>
      </c>
      <c r="AF156" s="1">
        <v>7.0324543413446919E-2</v>
      </c>
      <c r="AG156" s="1">
        <v>3.9561695066620883E-2</v>
      </c>
      <c r="AH156" s="1">
        <v>1.1906286170079221</v>
      </c>
      <c r="AI156" t="s">
        <v>10</v>
      </c>
      <c r="AJ156" s="1">
        <v>7.7517538959314153E-2</v>
      </c>
      <c r="AK156" s="1">
        <v>0</v>
      </c>
    </row>
    <row r="157" spans="1:37" x14ac:dyDescent="0.35">
      <c r="A157"/>
      <c r="B157" t="s">
        <v>19</v>
      </c>
      <c r="C157" s="21"/>
      <c r="D157" s="1">
        <v>0.30954839097775549</v>
      </c>
      <c r="E157" t="s">
        <v>10</v>
      </c>
      <c r="F157" s="1">
        <v>0.11808184108918014</v>
      </c>
      <c r="G157" s="1">
        <v>8.7550625714443164E-3</v>
      </c>
      <c r="M157" t="s">
        <v>19</v>
      </c>
      <c r="N157" s="21" t="s">
        <v>46</v>
      </c>
      <c r="O157" s="1">
        <v>0.23853105063971655</v>
      </c>
      <c r="P157" t="s">
        <v>10</v>
      </c>
      <c r="Q157" s="1">
        <v>5.7375007893424881E-2</v>
      </c>
      <c r="R157" s="1">
        <v>3.2188536771560194E-5</v>
      </c>
      <c r="S157" s="1">
        <v>0.41180265077584371</v>
      </c>
      <c r="T157" t="s">
        <v>10</v>
      </c>
      <c r="U157" s="1">
        <v>0.11683832765311125</v>
      </c>
      <c r="V157" s="1">
        <v>4.242010627195647E-4</v>
      </c>
      <c r="Y157" s="1"/>
      <c r="Z157" s="1"/>
      <c r="AB157" t="s">
        <v>19</v>
      </c>
      <c r="AC157" s="21" t="s">
        <v>46</v>
      </c>
      <c r="AD157" s="1">
        <v>0.11256867422719642</v>
      </c>
      <c r="AE157" t="s">
        <v>47</v>
      </c>
      <c r="AF157" s="1">
        <v>5.1143844472735324E-2</v>
      </c>
      <c r="AG157" s="1">
        <v>2.7734539262253222E-2</v>
      </c>
      <c r="AH157" s="1">
        <v>0.64592810093699504</v>
      </c>
      <c r="AI157" t="s">
        <v>10</v>
      </c>
      <c r="AJ157" s="1">
        <v>4.7153855782932678E-2</v>
      </c>
      <c r="AK157" s="1">
        <v>0</v>
      </c>
    </row>
    <row r="158" spans="1:37" x14ac:dyDescent="0.35">
      <c r="A158"/>
      <c r="B158" t="s">
        <v>20</v>
      </c>
      <c r="C158" s="21"/>
      <c r="D158" s="1">
        <v>0.10709751690323632</v>
      </c>
      <c r="E158" t="s">
        <v>12</v>
      </c>
      <c r="F158" s="1">
        <v>0.11746528751897739</v>
      </c>
      <c r="G158" s="1">
        <v>0.36190687652642661</v>
      </c>
      <c r="M158" t="s">
        <v>20</v>
      </c>
      <c r="N158" s="21" t="s">
        <v>46</v>
      </c>
      <c r="O158" s="1">
        <v>4.3927439092924819E-2</v>
      </c>
      <c r="P158" t="s">
        <v>12</v>
      </c>
      <c r="Q158" s="1">
        <v>5.5393950655581045E-2</v>
      </c>
      <c r="R158" s="1">
        <v>0.42777744179447463</v>
      </c>
      <c r="S158" s="1">
        <v>7.1055152592635618E-2</v>
      </c>
      <c r="T158" t="s">
        <v>12</v>
      </c>
      <c r="U158" s="1">
        <v>0.20839839605267738</v>
      </c>
      <c r="V158" s="1">
        <v>0.73313501149054749</v>
      </c>
      <c r="Y158" s="1"/>
      <c r="Z158" s="1"/>
      <c r="AB158" t="s">
        <v>20</v>
      </c>
      <c r="AC158" s="21" t="s">
        <v>46</v>
      </c>
      <c r="AD158" s="1">
        <v>6.5146409707427799E-2</v>
      </c>
      <c r="AE158" t="s">
        <v>12</v>
      </c>
      <c r="AF158" s="1">
        <v>5.3673453117618918E-2</v>
      </c>
      <c r="AG158" s="1">
        <v>0.22484138299500311</v>
      </c>
      <c r="AH158" s="1">
        <v>0.48148481231579154</v>
      </c>
      <c r="AI158" t="s">
        <v>10</v>
      </c>
      <c r="AJ158" s="1">
        <v>3.8003110912178666E-2</v>
      </c>
      <c r="AK158" s="1">
        <v>0</v>
      </c>
    </row>
    <row r="159" spans="1:37" x14ac:dyDescent="0.35">
      <c r="A159"/>
      <c r="B159" t="s">
        <v>21</v>
      </c>
      <c r="C159" s="21"/>
      <c r="D159" s="1">
        <v>0.12033133568749405</v>
      </c>
      <c r="E159" t="s">
        <v>12</v>
      </c>
      <c r="F159" s="1">
        <v>0.1259236661627201</v>
      </c>
      <c r="G159" s="1">
        <v>0.33927965835817675</v>
      </c>
      <c r="M159" t="s">
        <v>21</v>
      </c>
      <c r="N159" s="21" t="s">
        <v>46</v>
      </c>
      <c r="O159" s="1">
        <v>1.2622417086592848E-2</v>
      </c>
      <c r="P159" t="s">
        <v>12</v>
      </c>
      <c r="Q159" s="1">
        <v>6.1426974357300851E-2</v>
      </c>
      <c r="R159" s="1">
        <v>0.83719200481438061</v>
      </c>
      <c r="S159" s="1">
        <v>0.45904507849698956</v>
      </c>
      <c r="T159" t="s">
        <v>10</v>
      </c>
      <c r="U159" s="1">
        <v>0.11916035815666493</v>
      </c>
      <c r="V159" s="1">
        <v>1.1699897634875889E-4</v>
      </c>
      <c r="Y159" s="1"/>
      <c r="Z159" s="1"/>
      <c r="AB159" t="s">
        <v>21</v>
      </c>
      <c r="AC159" s="21" t="s">
        <v>46</v>
      </c>
      <c r="AD159" s="1">
        <v>3.256691329740373E-2</v>
      </c>
      <c r="AE159" t="s">
        <v>12</v>
      </c>
      <c r="AF159" s="1">
        <v>5.2499250358901781E-2</v>
      </c>
      <c r="AG159" s="1">
        <v>0.53503987920020535</v>
      </c>
      <c r="AH159" s="1">
        <v>0.62052218157722971</v>
      </c>
      <c r="AI159" t="s">
        <v>10</v>
      </c>
      <c r="AJ159" s="1">
        <v>3.3221746193892253E-2</v>
      </c>
      <c r="AK159" s="1">
        <v>0</v>
      </c>
    </row>
    <row r="160" spans="1:37" x14ac:dyDescent="0.35">
      <c r="A160"/>
      <c r="B160" t="s">
        <v>22</v>
      </c>
      <c r="C160" s="21"/>
      <c r="D160" s="1">
        <v>0.2171289095758604</v>
      </c>
      <c r="E160" t="s">
        <v>12</v>
      </c>
      <c r="F160" s="1">
        <v>0.1636038248623953</v>
      </c>
      <c r="G160" s="1">
        <v>0.18445483647910765</v>
      </c>
      <c r="M160" t="s">
        <v>22</v>
      </c>
      <c r="N160" s="21" t="s">
        <v>46</v>
      </c>
      <c r="O160" s="1">
        <v>0.13652248957782093</v>
      </c>
      <c r="P160" t="s">
        <v>17</v>
      </c>
      <c r="Q160" s="1">
        <v>7.8868296141445374E-2</v>
      </c>
      <c r="R160" s="1">
        <v>8.344844255406958E-2</v>
      </c>
      <c r="S160" s="1">
        <v>0.38093592514353908</v>
      </c>
      <c r="T160" t="s">
        <v>47</v>
      </c>
      <c r="U160" s="1">
        <v>0.1705254212361749</v>
      </c>
      <c r="V160" s="1">
        <v>2.5489967480567088E-2</v>
      </c>
      <c r="Y160" s="1"/>
      <c r="Z160" s="1"/>
      <c r="AB160" t="s">
        <v>22</v>
      </c>
      <c r="AC160" s="21" t="s">
        <v>46</v>
      </c>
      <c r="AD160" s="1">
        <v>0.19461017818041945</v>
      </c>
      <c r="AE160" t="s">
        <v>10</v>
      </c>
      <c r="AF160" s="1">
        <v>6.8574824861103334E-2</v>
      </c>
      <c r="AG160" s="1">
        <v>4.540791651166165E-3</v>
      </c>
      <c r="AH160" s="1">
        <v>0.74873727779113219</v>
      </c>
      <c r="AI160" t="s">
        <v>10</v>
      </c>
      <c r="AJ160" s="1">
        <v>4.6303026698066581E-2</v>
      </c>
      <c r="AK160" s="1">
        <v>0</v>
      </c>
    </row>
    <row r="161" spans="1:37" x14ac:dyDescent="0.35">
      <c r="A161"/>
      <c r="B161" t="s">
        <v>23</v>
      </c>
      <c r="C161" s="21"/>
      <c r="D161" s="1">
        <v>0.27697610472807122</v>
      </c>
      <c r="E161" t="s">
        <v>17</v>
      </c>
      <c r="F161" s="1">
        <v>0.1632766192343896</v>
      </c>
      <c r="G161" s="1">
        <v>8.9817516647508144E-2</v>
      </c>
      <c r="M161" t="s">
        <v>23</v>
      </c>
      <c r="N161" s="21" t="s">
        <v>46</v>
      </c>
      <c r="O161" s="1">
        <v>0.1067522179107934</v>
      </c>
      <c r="P161" t="s">
        <v>12</v>
      </c>
      <c r="Q161" s="1">
        <v>7.8316373487215679E-2</v>
      </c>
      <c r="R161" s="1">
        <v>0.17285433961253904</v>
      </c>
      <c r="S161" s="1">
        <v>0.44076415231046201</v>
      </c>
      <c r="T161" t="s">
        <v>10</v>
      </c>
      <c r="U161" s="1">
        <v>0.1411235667308201</v>
      </c>
      <c r="V161" s="1">
        <v>1.7886586561974838E-3</v>
      </c>
      <c r="Y161" s="1"/>
      <c r="Z161" s="1"/>
      <c r="AB161" t="s">
        <v>23</v>
      </c>
      <c r="AC161" s="21" t="s">
        <v>46</v>
      </c>
      <c r="AD161" s="1">
        <v>0.20712015343929691</v>
      </c>
      <c r="AE161" t="s">
        <v>10</v>
      </c>
      <c r="AF161" s="1">
        <v>6.6591343609717885E-2</v>
      </c>
      <c r="AG161" s="1">
        <v>1.8688698784936619E-3</v>
      </c>
      <c r="AH161" s="1">
        <v>0.56470413064234426</v>
      </c>
      <c r="AI161" t="s">
        <v>10</v>
      </c>
      <c r="AJ161" s="1">
        <v>3.8383265518009566E-2</v>
      </c>
      <c r="AK161" s="1">
        <v>0</v>
      </c>
    </row>
    <row r="162" spans="1:37" x14ac:dyDescent="0.35">
      <c r="A162"/>
      <c r="B162" t="s">
        <v>24</v>
      </c>
      <c r="C162" s="21"/>
      <c r="D162" s="1">
        <v>-0.19368647346674037</v>
      </c>
      <c r="E162" t="s">
        <v>12</v>
      </c>
      <c r="F162" s="1">
        <v>0.15730995520617361</v>
      </c>
      <c r="G162" s="1">
        <v>0.21823272474131272</v>
      </c>
      <c r="M162" t="s">
        <v>24</v>
      </c>
      <c r="N162" s="21" t="s">
        <v>46</v>
      </c>
      <c r="O162" s="1">
        <v>7.9475439921131152E-2</v>
      </c>
      <c r="P162" t="s">
        <v>12</v>
      </c>
      <c r="Q162" s="1">
        <v>7.6267214724656474E-2</v>
      </c>
      <c r="R162" s="1">
        <v>0.29738127178991069</v>
      </c>
      <c r="S162" s="1">
        <v>5.963116830858238E-2</v>
      </c>
      <c r="T162" t="s">
        <v>12</v>
      </c>
      <c r="U162" s="1">
        <v>0.2452556778086229</v>
      </c>
      <c r="V162" s="1">
        <v>0.8078978839409019</v>
      </c>
      <c r="Y162" s="1"/>
      <c r="Z162" s="1"/>
      <c r="AB162" t="s">
        <v>24</v>
      </c>
      <c r="AC162" s="21" t="s">
        <v>46</v>
      </c>
      <c r="AD162" s="1">
        <v>1.1189474452545017E-2</v>
      </c>
      <c r="AE162" t="s">
        <v>12</v>
      </c>
      <c r="AF162" s="1">
        <v>7.030069122494062E-2</v>
      </c>
      <c r="AG162" s="1">
        <v>0.87353815054938244</v>
      </c>
      <c r="AH162" s="1">
        <v>0.76317633804953089</v>
      </c>
      <c r="AI162" t="s">
        <v>10</v>
      </c>
      <c r="AJ162" s="1">
        <v>5.9846774303362722E-2</v>
      </c>
      <c r="AK162" s="1">
        <v>0</v>
      </c>
    </row>
    <row r="163" spans="1:37" x14ac:dyDescent="0.35">
      <c r="A163"/>
      <c r="B163" t="s">
        <v>25</v>
      </c>
      <c r="C163" s="21"/>
      <c r="D163" s="1">
        <v>6.920558548957613E-2</v>
      </c>
      <c r="E163" t="s">
        <v>12</v>
      </c>
      <c r="F163" s="1">
        <v>0.1604262497946157</v>
      </c>
      <c r="G163" s="1">
        <v>0.66618796662811475</v>
      </c>
      <c r="M163" t="s">
        <v>25</v>
      </c>
      <c r="N163" s="21" t="s">
        <v>46</v>
      </c>
      <c r="O163" s="1">
        <v>0.17519550264671488</v>
      </c>
      <c r="P163" t="s">
        <v>47</v>
      </c>
      <c r="Q163" s="1">
        <v>7.8194283627016692E-2</v>
      </c>
      <c r="R163" s="1">
        <v>2.505747717273521E-2</v>
      </c>
      <c r="S163" s="1">
        <v>0.12248267108794689</v>
      </c>
      <c r="T163" t="s">
        <v>12</v>
      </c>
      <c r="U163" s="1">
        <v>0.2607255638672174</v>
      </c>
      <c r="V163" s="1">
        <v>0.63851490234830055</v>
      </c>
      <c r="Y163" s="1"/>
      <c r="Z163" s="1"/>
      <c r="AB163" t="s">
        <v>25</v>
      </c>
      <c r="AC163" s="21" t="s">
        <v>46</v>
      </c>
      <c r="AD163" s="1">
        <v>0.10757416442078513</v>
      </c>
      <c r="AE163" t="s">
        <v>12</v>
      </c>
      <c r="AF163" s="1">
        <v>7.0591961971600115E-2</v>
      </c>
      <c r="AG163" s="1">
        <v>0.12753697236117967</v>
      </c>
      <c r="AH163" s="1">
        <v>0.7635416216586155</v>
      </c>
      <c r="AI163" t="s">
        <v>10</v>
      </c>
      <c r="AJ163" s="1">
        <v>7.7131109131923947E-2</v>
      </c>
      <c r="AK163" s="1">
        <v>0</v>
      </c>
    </row>
    <row r="164" spans="1:37" x14ac:dyDescent="0.35">
      <c r="A164"/>
      <c r="B164" t="s">
        <v>90</v>
      </c>
      <c r="C164" s="21"/>
      <c r="D164" s="1">
        <v>0.34070264810558626</v>
      </c>
      <c r="E164" t="s">
        <v>10</v>
      </c>
      <c r="F164" s="1">
        <v>3.1257436432504969E-2</v>
      </c>
      <c r="G164" s="1">
        <v>0</v>
      </c>
      <c r="M164" t="s">
        <v>90</v>
      </c>
      <c r="N164" s="21" t="s">
        <v>85</v>
      </c>
      <c r="O164" s="1">
        <v>-0.13322046242594121</v>
      </c>
      <c r="P164" t="s">
        <v>12</v>
      </c>
      <c r="Q164" s="1">
        <v>9.1410585725213767E-2</v>
      </c>
      <c r="R164" s="1">
        <v>0.14500999662226599</v>
      </c>
      <c r="S164" s="1">
        <v>0.71356257520947108</v>
      </c>
      <c r="T164" t="s">
        <v>10</v>
      </c>
      <c r="U164" s="1">
        <v>0.15399360265066328</v>
      </c>
      <c r="V164" s="1">
        <v>3.5916014817782838E-6</v>
      </c>
      <c r="Y164" s="1"/>
      <c r="Z164" s="1"/>
      <c r="AB164" t="s">
        <v>90</v>
      </c>
      <c r="AC164" s="21" t="s">
        <v>85</v>
      </c>
      <c r="AD164" s="1">
        <v>0.97511462594533505</v>
      </c>
      <c r="AE164" t="s">
        <v>10</v>
      </c>
      <c r="AF164" s="1">
        <v>0.18967545678487366</v>
      </c>
      <c r="AG164" s="1">
        <v>2.7333295671283508E-7</v>
      </c>
      <c r="AH164" s="1">
        <v>2.1472456963107382</v>
      </c>
      <c r="AI164" t="s">
        <v>10</v>
      </c>
      <c r="AJ164" s="1">
        <v>0.23565612560629007</v>
      </c>
      <c r="AK164" s="1">
        <v>0</v>
      </c>
    </row>
    <row r="165" spans="1:37" x14ac:dyDescent="0.35">
      <c r="A165"/>
      <c r="C165" s="21"/>
      <c r="D165" s="1"/>
      <c r="F165" s="1"/>
      <c r="G165" s="1"/>
      <c r="N165" s="21"/>
      <c r="O165" s="1"/>
      <c r="Q165" s="1"/>
      <c r="R165" s="1"/>
      <c r="S165" s="1"/>
      <c r="U165" s="1"/>
      <c r="V165" s="1"/>
      <c r="Y165" s="1"/>
      <c r="Z165" s="1"/>
      <c r="AC165" s="21"/>
      <c r="AD165" s="1"/>
      <c r="AF165" s="1"/>
      <c r="AG165" s="1"/>
      <c r="AH165" s="1"/>
      <c r="AJ165" s="1"/>
      <c r="AK165" s="1"/>
    </row>
    <row r="166" spans="1:37" x14ac:dyDescent="0.35">
      <c r="A166"/>
      <c r="B166" t="s">
        <v>26</v>
      </c>
      <c r="C166" s="6"/>
      <c r="D166" s="1"/>
      <c r="F166" s="1"/>
      <c r="G166" s="1"/>
      <c r="M166" t="s">
        <v>26</v>
      </c>
      <c r="N166" s="6"/>
      <c r="O166" s="1"/>
      <c r="Q166" s="1"/>
      <c r="R166" s="1"/>
      <c r="S166" s="1"/>
      <c r="U166" s="1"/>
      <c r="V166" s="1"/>
      <c r="Y166" s="1"/>
      <c r="Z166" s="1"/>
      <c r="AB166" t="s">
        <v>26</v>
      </c>
      <c r="AC166" s="6"/>
      <c r="AD166" s="1"/>
      <c r="AF166" s="1"/>
      <c r="AG166" s="1"/>
      <c r="AH166" s="1"/>
      <c r="AJ166" s="1"/>
      <c r="AK166" s="1"/>
    </row>
    <row r="167" spans="1:37" x14ac:dyDescent="0.35">
      <c r="A167"/>
      <c r="B167" t="s">
        <v>27</v>
      </c>
      <c r="C167" s="58">
        <v>-5081.1390223434264</v>
      </c>
      <c r="D167" s="59"/>
      <c r="F167" s="1"/>
      <c r="G167" s="1"/>
      <c r="M167" t="s">
        <v>27</v>
      </c>
      <c r="N167" s="51">
        <v>-3819.0612881236866</v>
      </c>
      <c r="O167" s="52"/>
      <c r="Q167" s="1"/>
      <c r="R167" s="1"/>
      <c r="S167" s="1"/>
      <c r="U167" s="1"/>
      <c r="V167" s="1"/>
      <c r="Y167" s="1"/>
      <c r="Z167" s="1"/>
      <c r="AB167" t="s">
        <v>27</v>
      </c>
      <c r="AC167" s="58">
        <v>-3668.5371698907611</v>
      </c>
      <c r="AD167" s="59"/>
      <c r="AF167" s="1"/>
      <c r="AG167" s="1"/>
      <c r="AH167" s="1"/>
      <c r="AJ167" s="1"/>
      <c r="AK167" s="1"/>
    </row>
    <row r="168" spans="1:37" x14ac:dyDescent="0.35">
      <c r="A168"/>
      <c r="B168" t="s">
        <v>28</v>
      </c>
      <c r="C168" s="58">
        <v>-5110.2793249540728</v>
      </c>
      <c r="D168" s="59"/>
      <c r="F168" s="1"/>
      <c r="G168" s="1"/>
      <c r="M168" t="s">
        <v>28</v>
      </c>
      <c r="N168" s="51">
        <v>-5110.2793249540728</v>
      </c>
      <c r="O168" s="52"/>
      <c r="Q168" s="1"/>
      <c r="R168" s="1"/>
      <c r="S168" s="1"/>
      <c r="U168" s="1"/>
      <c r="V168" s="1"/>
      <c r="Y168" s="1"/>
      <c r="Z168" s="1"/>
      <c r="AB168" t="s">
        <v>28</v>
      </c>
      <c r="AC168" s="58">
        <v>-5110.2793249540728</v>
      </c>
      <c r="AD168" s="59"/>
      <c r="AF168" s="1"/>
      <c r="AG168" s="1"/>
      <c r="AH168" s="1"/>
      <c r="AJ168" s="1"/>
      <c r="AK168" s="1"/>
    </row>
    <row r="169" spans="1:37" x14ac:dyDescent="0.35">
      <c r="A169"/>
      <c r="B169" t="s">
        <v>29</v>
      </c>
      <c r="C169" s="60">
        <v>5.7022915495735793E-3</v>
      </c>
      <c r="D169" s="61"/>
      <c r="F169" s="1"/>
      <c r="G169" s="1"/>
      <c r="M169" t="s">
        <v>29</v>
      </c>
      <c r="N169" s="53">
        <v>0.25267073573165022</v>
      </c>
      <c r="O169" s="54"/>
      <c r="Q169" s="1"/>
      <c r="R169" s="1"/>
      <c r="S169" s="1"/>
      <c r="U169" s="1"/>
      <c r="V169" s="1"/>
      <c r="Y169" s="1"/>
      <c r="Z169" s="1"/>
      <c r="AB169" t="s">
        <v>29</v>
      </c>
      <c r="AC169" s="60">
        <v>0.28212590024641537</v>
      </c>
      <c r="AD169" s="61"/>
      <c r="AF169" s="1"/>
      <c r="AG169" s="1"/>
      <c r="AH169" s="1"/>
      <c r="AJ169" s="1"/>
      <c r="AK169" s="1"/>
    </row>
    <row r="170" spans="1:37" x14ac:dyDescent="0.35">
      <c r="A170"/>
      <c r="B170" t="s">
        <v>30</v>
      </c>
      <c r="C170" s="60">
        <v>0.34202875507061914</v>
      </c>
      <c r="D170" s="61"/>
      <c r="F170" s="1"/>
      <c r="G170" s="1"/>
      <c r="M170" t="s">
        <v>30</v>
      </c>
      <c r="N170" s="53">
        <v>0.46801563239594857</v>
      </c>
      <c r="O170" s="54"/>
      <c r="Q170" s="1"/>
      <c r="R170" s="1"/>
      <c r="S170" s="1"/>
      <c r="U170" s="1"/>
      <c r="V170" s="1"/>
      <c r="Y170" s="1"/>
      <c r="Z170" s="1"/>
      <c r="AB170" t="s">
        <v>30</v>
      </c>
      <c r="AC170" s="60">
        <v>0.48375808966303846</v>
      </c>
      <c r="AD170" s="61"/>
      <c r="AF170" s="1"/>
      <c r="AG170" s="1"/>
      <c r="AH170" s="1"/>
      <c r="AJ170" s="1"/>
      <c r="AK170" s="1"/>
    </row>
    <row r="171" spans="1:37" x14ac:dyDescent="0.35">
      <c r="A171"/>
      <c r="B171" t="s">
        <v>106</v>
      </c>
      <c r="C171" s="60">
        <v>2.1635062714257809</v>
      </c>
      <c r="D171" s="61"/>
      <c r="F171" s="1"/>
      <c r="G171" s="1"/>
      <c r="M171" t="s">
        <v>106</v>
      </c>
      <c r="N171" s="53">
        <v>1.6340739919862817</v>
      </c>
      <c r="O171" s="54"/>
      <c r="Q171" s="1"/>
      <c r="R171" s="1"/>
      <c r="S171" s="1"/>
      <c r="U171" s="1"/>
      <c r="V171" s="1"/>
      <c r="Y171" s="1"/>
      <c r="Z171" s="1"/>
      <c r="AB171" t="s">
        <v>106</v>
      </c>
      <c r="AC171" s="60">
        <v>1.6147472595588033</v>
      </c>
      <c r="AD171" s="61"/>
      <c r="AF171" s="1"/>
      <c r="AG171" s="1"/>
      <c r="AH171" s="1"/>
      <c r="AJ171" s="1"/>
      <c r="AK171" s="1"/>
    </row>
    <row r="172" spans="1:37" x14ac:dyDescent="0.35">
      <c r="A172"/>
      <c r="B172" t="s">
        <v>107</v>
      </c>
      <c r="C172" s="60">
        <v>2.1840676877239131</v>
      </c>
      <c r="D172" s="61"/>
      <c r="F172" s="1"/>
      <c r="G172" s="1"/>
      <c r="M172" t="s">
        <v>107</v>
      </c>
      <c r="N172" s="53">
        <v>1.6751968245825462</v>
      </c>
      <c r="O172" s="54"/>
      <c r="Q172" s="1"/>
      <c r="R172" s="1"/>
      <c r="S172" s="1"/>
      <c r="U172" s="1"/>
      <c r="V172" s="1"/>
      <c r="Y172" s="1"/>
      <c r="Z172" s="1"/>
      <c r="AB172" t="s">
        <v>107</v>
      </c>
      <c r="AC172" s="60">
        <v>1.7998000062419928</v>
      </c>
      <c r="AD172" s="61"/>
      <c r="AF172" s="1"/>
      <c r="AG172" s="1"/>
      <c r="AH172" s="1"/>
      <c r="AJ172" s="1"/>
      <c r="AK172" s="1"/>
    </row>
    <row r="173" spans="1:37" x14ac:dyDescent="0.35">
      <c r="A173"/>
      <c r="B173" s="25" t="s">
        <v>33</v>
      </c>
      <c r="C173" s="56">
        <v>4711</v>
      </c>
      <c r="D173" s="57"/>
      <c r="F173" s="1"/>
      <c r="G173" s="1"/>
      <c r="M173" s="25" t="s">
        <v>33</v>
      </c>
      <c r="N173" s="49">
        <v>4711</v>
      </c>
      <c r="O173" s="50"/>
      <c r="Q173" s="1"/>
      <c r="R173" s="1"/>
      <c r="S173" s="1"/>
      <c r="U173" s="1"/>
      <c r="V173" s="1"/>
      <c r="Y173" s="1"/>
      <c r="Z173" s="1"/>
      <c r="AB173" s="25" t="s">
        <v>33</v>
      </c>
      <c r="AC173" s="56">
        <v>4711</v>
      </c>
      <c r="AD173" s="57"/>
      <c r="AF173" s="1"/>
      <c r="AG173" s="1"/>
      <c r="AH173" s="1"/>
      <c r="AJ173" s="1"/>
      <c r="AK173" s="1"/>
    </row>
    <row r="174" spans="1:37" x14ac:dyDescent="0.35">
      <c r="A174"/>
      <c r="B174" s="25" t="s">
        <v>34</v>
      </c>
      <c r="C174" s="56">
        <v>801</v>
      </c>
      <c r="D174" s="57"/>
      <c r="F174" s="1"/>
      <c r="G174" s="1"/>
      <c r="M174" s="25" t="s">
        <v>34</v>
      </c>
      <c r="N174" s="49">
        <v>801</v>
      </c>
      <c r="O174" s="50"/>
      <c r="Q174" s="1"/>
      <c r="R174" s="1"/>
      <c r="S174" s="1"/>
      <c r="U174" s="1"/>
      <c r="V174" s="1"/>
      <c r="Y174" s="1"/>
      <c r="Z174" s="1"/>
      <c r="AB174" s="25" t="s">
        <v>34</v>
      </c>
      <c r="AC174" s="56">
        <v>801</v>
      </c>
      <c r="AD174" s="57"/>
      <c r="AF174" s="1"/>
      <c r="AG174" s="1"/>
      <c r="AH174" s="1"/>
      <c r="AJ174" s="1"/>
      <c r="AK174" s="1"/>
    </row>
    <row r="175" spans="1:37" x14ac:dyDescent="0.35">
      <c r="A175"/>
      <c r="B175" s="25" t="s">
        <v>35</v>
      </c>
      <c r="C175" s="56">
        <v>15</v>
      </c>
      <c r="D175" s="57"/>
      <c r="F175" s="1"/>
      <c r="G175" s="1"/>
      <c r="M175" s="25" t="s">
        <v>35</v>
      </c>
      <c r="N175" s="49">
        <v>30</v>
      </c>
      <c r="O175" s="50"/>
      <c r="Q175" s="1"/>
      <c r="R175" s="1"/>
      <c r="S175" s="1"/>
      <c r="U175" s="1"/>
      <c r="V175" s="1"/>
      <c r="Y175" s="1"/>
      <c r="Z175" s="1"/>
      <c r="AB175" s="25" t="s">
        <v>35</v>
      </c>
      <c r="AC175" s="56">
        <v>135</v>
      </c>
      <c r="AD175" s="57"/>
      <c r="AF175" s="1"/>
      <c r="AG175" s="1"/>
      <c r="AH175" s="1"/>
      <c r="AJ175" s="1"/>
      <c r="AK175" s="1"/>
    </row>
    <row r="176" spans="1:37" x14ac:dyDescent="0.35">
      <c r="A176"/>
      <c r="B176" t="s">
        <v>84</v>
      </c>
      <c r="C176" s="6"/>
      <c r="D176" s="1"/>
      <c r="F176" s="1"/>
      <c r="G176" s="1"/>
      <c r="N176" s="6"/>
      <c r="O176" s="1"/>
      <c r="Q176" s="1"/>
      <c r="R176" s="1"/>
      <c r="S176" s="1"/>
      <c r="U176" s="1"/>
      <c r="V176" s="1"/>
      <c r="Y176" s="1"/>
      <c r="Z176" s="1"/>
      <c r="AC176" s="6"/>
      <c r="AD176" s="1"/>
      <c r="AF176" s="1"/>
      <c r="AG176" s="1"/>
      <c r="AH176" s="1"/>
      <c r="AJ176" s="1"/>
      <c r="AK176" s="1"/>
    </row>
    <row r="177" spans="1:37" x14ac:dyDescent="0.35">
      <c r="A177"/>
      <c r="B177" t="s">
        <v>36</v>
      </c>
      <c r="C177" s="2" t="s">
        <v>37</v>
      </c>
      <c r="D177" s="1"/>
      <c r="F177" s="1"/>
      <c r="G177" s="1"/>
      <c r="M177" t="s">
        <v>36</v>
      </c>
      <c r="N177" s="2" t="s">
        <v>86</v>
      </c>
      <c r="O177" s="1"/>
      <c r="Q177" s="1"/>
      <c r="R177" s="1"/>
      <c r="S177" s="1"/>
      <c r="U177" s="1"/>
      <c r="V177" s="1"/>
      <c r="Y177" s="1"/>
      <c r="Z177" s="1"/>
      <c r="AB177" t="s">
        <v>36</v>
      </c>
      <c r="AC177" s="2" t="s">
        <v>86</v>
      </c>
      <c r="AD177" s="1"/>
      <c r="AF177" s="1"/>
      <c r="AG177" s="1"/>
      <c r="AH177" s="1"/>
      <c r="AJ177" s="1"/>
      <c r="AK177" s="1"/>
    </row>
    <row r="178" spans="1:37" x14ac:dyDescent="0.35">
      <c r="A178"/>
      <c r="B178" t="s">
        <v>38</v>
      </c>
      <c r="C178" s="2" t="s">
        <v>39</v>
      </c>
      <c r="D178" s="1"/>
      <c r="F178" s="1"/>
      <c r="G178" s="1"/>
      <c r="M178" t="s">
        <v>48</v>
      </c>
      <c r="N178" s="2" t="s">
        <v>49</v>
      </c>
      <c r="O178" s="1"/>
      <c r="Q178" s="1"/>
      <c r="R178" s="1"/>
      <c r="S178" s="1"/>
      <c r="U178" s="1"/>
      <c r="V178" s="1"/>
      <c r="Y178" s="1"/>
      <c r="Z178" s="1"/>
      <c r="AB178" t="s">
        <v>48</v>
      </c>
      <c r="AC178" s="2" t="s">
        <v>49</v>
      </c>
      <c r="AD178" s="1"/>
      <c r="AF178" s="1"/>
      <c r="AG178" s="1"/>
      <c r="AH178" s="1"/>
      <c r="AJ178" s="1"/>
      <c r="AK178" s="1"/>
    </row>
    <row r="179" spans="1:37" x14ac:dyDescent="0.35">
      <c r="A179"/>
      <c r="B179" t="s">
        <v>40</v>
      </c>
      <c r="C179" s="2" t="s">
        <v>41</v>
      </c>
      <c r="D179" s="1"/>
      <c r="F179" s="1"/>
      <c r="G179" s="1"/>
      <c r="M179" t="s">
        <v>38</v>
      </c>
      <c r="N179" s="2" t="s">
        <v>39</v>
      </c>
      <c r="O179" s="1"/>
      <c r="Q179" s="1"/>
      <c r="R179" s="1"/>
      <c r="S179" s="1"/>
      <c r="U179" s="1"/>
      <c r="V179" s="1"/>
      <c r="Y179" s="1"/>
      <c r="Z179" s="1"/>
      <c r="AB179" t="s">
        <v>38</v>
      </c>
      <c r="AC179" s="2" t="s">
        <v>39</v>
      </c>
      <c r="AD179" s="1"/>
      <c r="AF179" s="1"/>
      <c r="AG179" s="1"/>
      <c r="AH179" s="1"/>
      <c r="AJ179" s="1"/>
      <c r="AK179" s="1"/>
    </row>
    <row r="180" spans="1:37" x14ac:dyDescent="0.35">
      <c r="A180"/>
      <c r="B180" t="s">
        <v>42</v>
      </c>
      <c r="C180" s="2" t="s">
        <v>43</v>
      </c>
      <c r="D180" s="1"/>
      <c r="F180" s="1"/>
      <c r="G180" s="1"/>
      <c r="M180" t="s">
        <v>40</v>
      </c>
      <c r="N180" s="2" t="s">
        <v>41</v>
      </c>
      <c r="O180" s="1"/>
      <c r="Q180" s="1"/>
      <c r="R180" s="1"/>
      <c r="S180" s="1"/>
      <c r="U180" s="1"/>
      <c r="V180" s="1"/>
      <c r="Y180" s="1"/>
      <c r="Z180" s="1"/>
      <c r="AB180" t="s">
        <v>40</v>
      </c>
      <c r="AC180" s="2" t="s">
        <v>41</v>
      </c>
      <c r="AD180" s="1"/>
      <c r="AF180" s="1"/>
      <c r="AG180" s="1"/>
      <c r="AH180" s="1"/>
      <c r="AJ180" s="1"/>
      <c r="AK180" s="1"/>
    </row>
    <row r="181" spans="1:37" x14ac:dyDescent="0.35">
      <c r="A181"/>
      <c r="M181" t="s">
        <v>42</v>
      </c>
      <c r="N181" s="2" t="s">
        <v>43</v>
      </c>
      <c r="O181" s="1"/>
      <c r="Q181" s="1"/>
      <c r="R181" s="1"/>
      <c r="S181" s="1"/>
      <c r="U181" s="1"/>
      <c r="V181" s="1"/>
      <c r="Y181" s="1"/>
      <c r="Z181" s="1"/>
      <c r="AB181" t="s">
        <v>42</v>
      </c>
      <c r="AC181" s="2" t="s">
        <v>43</v>
      </c>
      <c r="AD181" s="1"/>
      <c r="AF181" s="1"/>
      <c r="AG181" s="1"/>
      <c r="AH181" s="1"/>
      <c r="AJ181" s="1"/>
      <c r="AK181" s="1"/>
    </row>
    <row r="182" spans="1:37" x14ac:dyDescent="0.35">
      <c r="A182"/>
    </row>
    <row r="183" spans="1:37" x14ac:dyDescent="0.35">
      <c r="A183"/>
    </row>
    <row r="184" spans="1:37" x14ac:dyDescent="0.35">
      <c r="A184"/>
      <c r="B184" t="s">
        <v>0</v>
      </c>
      <c r="C184" t="s">
        <v>89</v>
      </c>
      <c r="D184" s="1"/>
      <c r="F184" s="1"/>
      <c r="G184" s="1"/>
      <c r="M184" t="s">
        <v>44</v>
      </c>
      <c r="N184" t="s">
        <v>89</v>
      </c>
      <c r="O184" s="1"/>
      <c r="Q184" s="1"/>
      <c r="R184" s="1"/>
      <c r="S184" s="1" t="s">
        <v>84</v>
      </c>
      <c r="U184" s="1"/>
      <c r="V184" s="1"/>
      <c r="Y184" s="1"/>
      <c r="Z184" s="1"/>
      <c r="AB184" t="s">
        <v>50</v>
      </c>
      <c r="AC184" t="s">
        <v>89</v>
      </c>
      <c r="AD184" s="1"/>
      <c r="AF184" s="1"/>
      <c r="AG184" s="1"/>
      <c r="AH184" s="1" t="s">
        <v>84</v>
      </c>
      <c r="AJ184" s="1"/>
      <c r="AK184" s="1"/>
    </row>
    <row r="185" spans="1:37" x14ac:dyDescent="0.35">
      <c r="A185"/>
      <c r="C185" s="21"/>
      <c r="D185" s="1"/>
      <c r="F185" s="1"/>
      <c r="G185" s="1"/>
      <c r="N185" s="21"/>
      <c r="O185" s="1" t="s">
        <v>2</v>
      </c>
      <c r="Q185" s="1"/>
      <c r="R185" s="1"/>
      <c r="S185" s="1" t="s">
        <v>45</v>
      </c>
      <c r="U185" s="1"/>
      <c r="V185" s="1"/>
      <c r="Y185" s="1"/>
      <c r="Z185" s="1"/>
      <c r="AC185" s="21"/>
      <c r="AD185" s="1" t="s">
        <v>2</v>
      </c>
      <c r="AF185" s="1"/>
      <c r="AG185" s="1"/>
      <c r="AH185" s="1" t="s">
        <v>45</v>
      </c>
      <c r="AJ185" s="1"/>
      <c r="AK185" s="1"/>
    </row>
    <row r="186" spans="1:37" x14ac:dyDescent="0.35">
      <c r="A186"/>
      <c r="B186" s="2" t="s">
        <v>3</v>
      </c>
      <c r="C186" s="21"/>
      <c r="D186" s="54" t="s">
        <v>5</v>
      </c>
      <c r="E186" s="21" t="s">
        <v>6</v>
      </c>
      <c r="F186" s="54" t="s">
        <v>7</v>
      </c>
      <c r="G186" s="54" t="s">
        <v>8</v>
      </c>
      <c r="M186" s="2" t="s">
        <v>3</v>
      </c>
      <c r="N186" s="21" t="s">
        <v>4</v>
      </c>
      <c r="O186" s="54" t="s">
        <v>5</v>
      </c>
      <c r="P186" s="21" t="s">
        <v>6</v>
      </c>
      <c r="Q186" s="54" t="s">
        <v>7</v>
      </c>
      <c r="R186" s="54" t="s">
        <v>8</v>
      </c>
      <c r="S186" s="54" t="s">
        <v>5</v>
      </c>
      <c r="T186" s="21" t="s">
        <v>6</v>
      </c>
      <c r="U186" s="54" t="s">
        <v>7</v>
      </c>
      <c r="V186" s="54" t="s">
        <v>8</v>
      </c>
      <c r="X186" s="21"/>
      <c r="Y186" s="54"/>
      <c r="Z186" s="54"/>
      <c r="AB186" s="2" t="s">
        <v>3</v>
      </c>
      <c r="AC186" s="21" t="s">
        <v>4</v>
      </c>
      <c r="AD186" s="54" t="s">
        <v>5</v>
      </c>
      <c r="AE186" s="21" t="s">
        <v>6</v>
      </c>
      <c r="AF186" s="54" t="s">
        <v>7</v>
      </c>
      <c r="AG186" s="54" t="s">
        <v>8</v>
      </c>
      <c r="AH186" s="54" t="s">
        <v>5</v>
      </c>
      <c r="AI186" s="21" t="s">
        <v>6</v>
      </c>
      <c r="AJ186" s="54" t="s">
        <v>7</v>
      </c>
      <c r="AK186" s="54" t="s">
        <v>8</v>
      </c>
    </row>
    <row r="187" spans="1:37" x14ac:dyDescent="0.35">
      <c r="A187"/>
      <c r="B187" t="s">
        <v>9</v>
      </c>
      <c r="C187" s="21"/>
      <c r="D187" s="1">
        <v>-1.3490770169199597</v>
      </c>
      <c r="E187" t="s">
        <v>10</v>
      </c>
      <c r="F187" s="1">
        <v>0.23611740948306886</v>
      </c>
      <c r="G187" s="1">
        <v>1.1062022631236346E-8</v>
      </c>
      <c r="M187" t="s">
        <v>9</v>
      </c>
      <c r="N187" s="21" t="s">
        <v>46</v>
      </c>
      <c r="O187" s="1">
        <v>-3.3159034035857893</v>
      </c>
      <c r="P187" t="s">
        <v>10</v>
      </c>
      <c r="Q187" s="1">
        <v>0.29767490897979371</v>
      </c>
      <c r="R187" s="1">
        <v>0</v>
      </c>
      <c r="S187" s="1">
        <v>3.8571801295572525</v>
      </c>
      <c r="T187" t="s">
        <v>10</v>
      </c>
      <c r="U187" s="1">
        <v>0.3063377421356745</v>
      </c>
      <c r="V187" s="1">
        <v>0</v>
      </c>
      <c r="Y187" s="1"/>
      <c r="Z187" s="1"/>
      <c r="AB187" t="s">
        <v>9</v>
      </c>
      <c r="AC187" s="21" t="s">
        <v>46</v>
      </c>
      <c r="AD187" s="1">
        <v>-2.9296920457214521</v>
      </c>
      <c r="AE187" t="s">
        <v>10</v>
      </c>
      <c r="AF187" s="1">
        <v>0.1654703676757793</v>
      </c>
      <c r="AG187" s="1">
        <v>0</v>
      </c>
      <c r="AH187" s="1">
        <v>2.3315625894329663</v>
      </c>
      <c r="AI187" t="s">
        <v>10</v>
      </c>
      <c r="AJ187" s="1">
        <v>0.18054660688381374</v>
      </c>
      <c r="AK187" s="1">
        <v>0</v>
      </c>
    </row>
    <row r="188" spans="1:37" x14ac:dyDescent="0.35">
      <c r="A188"/>
      <c r="B188" t="s">
        <v>11</v>
      </c>
      <c r="C188" s="21"/>
      <c r="D188" s="1">
        <v>-4.531435383783828E-2</v>
      </c>
      <c r="E188" t="s">
        <v>12</v>
      </c>
      <c r="F188" s="1">
        <v>9.7422910104199581E-2</v>
      </c>
      <c r="G188" s="1">
        <v>0.64183810134956198</v>
      </c>
      <c r="M188" t="s">
        <v>11</v>
      </c>
      <c r="N188" s="21" t="s">
        <v>46</v>
      </c>
      <c r="O188" s="1">
        <v>3.8379997560257478E-2</v>
      </c>
      <c r="P188" t="s">
        <v>12</v>
      </c>
      <c r="Q188" s="1">
        <v>5.2731440414428746E-2</v>
      </c>
      <c r="R188" s="1">
        <v>0.466712162771314</v>
      </c>
      <c r="S188" s="1">
        <v>7.0013766319385218E-2</v>
      </c>
      <c r="T188" t="s">
        <v>12</v>
      </c>
      <c r="U188" s="1">
        <v>0.20095892950680466</v>
      </c>
      <c r="V188" s="1">
        <v>0.72754101587162734</v>
      </c>
      <c r="Y188" s="1"/>
      <c r="Z188" s="1"/>
      <c r="AB188" t="s">
        <v>11</v>
      </c>
      <c r="AC188" s="21" t="s">
        <v>46</v>
      </c>
      <c r="AD188" s="1">
        <v>5.4654058489708626E-4</v>
      </c>
      <c r="AE188" t="s">
        <v>12</v>
      </c>
      <c r="AF188" s="1">
        <v>5.5601128179829165E-2</v>
      </c>
      <c r="AG188" s="1">
        <v>0.99215718661715391</v>
      </c>
      <c r="AH188" s="1">
        <v>0.49313232491939379</v>
      </c>
      <c r="AI188" t="s">
        <v>10</v>
      </c>
      <c r="AJ188" s="1">
        <v>4.4724952875431136E-2</v>
      </c>
      <c r="AK188" s="1">
        <v>0</v>
      </c>
    </row>
    <row r="189" spans="1:37" x14ac:dyDescent="0.35">
      <c r="A189"/>
      <c r="B189" t="s">
        <v>13</v>
      </c>
      <c r="C189" s="21"/>
      <c r="D189" s="1">
        <v>-4.2825946947911947E-2</v>
      </c>
      <c r="E189" t="s">
        <v>12</v>
      </c>
      <c r="F189" s="1">
        <v>0.10644025254325394</v>
      </c>
      <c r="G189" s="1">
        <v>0.68742845756045634</v>
      </c>
      <c r="M189" t="s">
        <v>13</v>
      </c>
      <c r="N189" s="21" t="s">
        <v>46</v>
      </c>
      <c r="O189" s="1">
        <v>-5.8816785208741671E-3</v>
      </c>
      <c r="P189" t="s">
        <v>12</v>
      </c>
      <c r="Q189" s="1">
        <v>5.6796024306256652E-2</v>
      </c>
      <c r="R189" s="1">
        <v>0.91752017772075667</v>
      </c>
      <c r="S189" s="1">
        <v>0.39353735724998656</v>
      </c>
      <c r="T189" t="s">
        <v>10</v>
      </c>
      <c r="U189" s="1">
        <v>7.3734418216196806E-2</v>
      </c>
      <c r="V189" s="1">
        <v>9.4378643344938951E-8</v>
      </c>
      <c r="Y189" s="1"/>
      <c r="Z189" s="1"/>
      <c r="AB189" t="s">
        <v>13</v>
      </c>
      <c r="AC189" s="21" t="s">
        <v>46</v>
      </c>
      <c r="AD189" s="1">
        <v>3.4305337441049848E-2</v>
      </c>
      <c r="AE189" t="s">
        <v>12</v>
      </c>
      <c r="AF189" s="1">
        <v>5.6197573754372676E-2</v>
      </c>
      <c r="AG189" s="1">
        <v>0.54156931106870299</v>
      </c>
      <c r="AH189" s="1">
        <v>0.3810481409121288</v>
      </c>
      <c r="AI189" t="s">
        <v>10</v>
      </c>
      <c r="AJ189" s="1">
        <v>4.1539561440764511E-2</v>
      </c>
      <c r="AK189" s="1">
        <v>0</v>
      </c>
    </row>
    <row r="190" spans="1:37" x14ac:dyDescent="0.35">
      <c r="A190"/>
      <c r="B190" t="s">
        <v>14</v>
      </c>
      <c r="C190" s="21"/>
      <c r="D190" s="1">
        <v>0.53489379069446163</v>
      </c>
      <c r="E190" t="s">
        <v>10</v>
      </c>
      <c r="F190" s="1">
        <v>9.6404741152305698E-2</v>
      </c>
      <c r="G190" s="1">
        <v>2.8826620424027283E-8</v>
      </c>
      <c r="M190" t="s">
        <v>14</v>
      </c>
      <c r="N190" s="21" t="s">
        <v>46</v>
      </c>
      <c r="O190" s="1">
        <v>0.31608878647774274</v>
      </c>
      <c r="P190" t="s">
        <v>10</v>
      </c>
      <c r="Q190" s="1">
        <v>5.2870362832085877E-2</v>
      </c>
      <c r="R190" s="1">
        <v>2.2511477126840873E-9</v>
      </c>
      <c r="S190" s="1">
        <v>2.7946816936157762E-2</v>
      </c>
      <c r="T190" t="s">
        <v>12</v>
      </c>
      <c r="U190" s="1">
        <v>0.14260944183461322</v>
      </c>
      <c r="V190" s="1">
        <v>0.84463559771600161</v>
      </c>
      <c r="Y190" s="1"/>
      <c r="Z190" s="1"/>
      <c r="AB190" t="s">
        <v>14</v>
      </c>
      <c r="AC190" s="21" t="s">
        <v>46</v>
      </c>
      <c r="AD190" s="1">
        <v>0.41350734336062978</v>
      </c>
      <c r="AE190" t="s">
        <v>10</v>
      </c>
      <c r="AF190" s="1">
        <v>5.8522174571186303E-2</v>
      </c>
      <c r="AG190" s="1">
        <v>1.5967227540159001E-12</v>
      </c>
      <c r="AH190" s="1">
        <v>0.75923593939883194</v>
      </c>
      <c r="AI190" t="s">
        <v>10</v>
      </c>
      <c r="AJ190" s="1">
        <v>6.3642743639178739E-2</v>
      </c>
      <c r="AK190" s="1">
        <v>0</v>
      </c>
    </row>
    <row r="191" spans="1:37" x14ac:dyDescent="0.35">
      <c r="A191"/>
      <c r="B191" t="s">
        <v>15</v>
      </c>
      <c r="C191" s="21"/>
      <c r="D191" s="1">
        <v>0.56959619080260349</v>
      </c>
      <c r="E191" t="s">
        <v>10</v>
      </c>
      <c r="F191" s="1">
        <v>8.9133363366308074E-2</v>
      </c>
      <c r="G191" s="1">
        <v>1.6547252457144168E-10</v>
      </c>
      <c r="M191" t="s">
        <v>15</v>
      </c>
      <c r="N191" s="21" t="s">
        <v>46</v>
      </c>
      <c r="O191" s="1">
        <v>0.38183356828367521</v>
      </c>
      <c r="P191" t="s">
        <v>10</v>
      </c>
      <c r="Q191" s="1">
        <v>4.9884157209293886E-2</v>
      </c>
      <c r="R191" s="1">
        <v>1.9317880628477724E-14</v>
      </c>
      <c r="S191" s="1">
        <v>0.38374155464976517</v>
      </c>
      <c r="T191" t="s">
        <v>10</v>
      </c>
      <c r="U191" s="1">
        <v>7.3210059062918803E-2</v>
      </c>
      <c r="V191" s="1">
        <v>1.5914645423720231E-7</v>
      </c>
      <c r="Y191" s="1"/>
      <c r="Z191" s="1"/>
      <c r="AB191" t="s">
        <v>15</v>
      </c>
      <c r="AC191" s="21" t="s">
        <v>46</v>
      </c>
      <c r="AD191" s="1">
        <v>0.4152238618239138</v>
      </c>
      <c r="AE191" t="s">
        <v>10</v>
      </c>
      <c r="AF191" s="1">
        <v>5.6775645559726994E-2</v>
      </c>
      <c r="AG191" s="1">
        <v>2.6045832157706172E-13</v>
      </c>
      <c r="AH191" s="1">
        <v>0.94980308602590779</v>
      </c>
      <c r="AI191" t="s">
        <v>10</v>
      </c>
      <c r="AJ191" s="1">
        <v>6.1261241770413269E-2</v>
      </c>
      <c r="AK191" s="1">
        <v>0</v>
      </c>
    </row>
    <row r="192" spans="1:37" x14ac:dyDescent="0.35">
      <c r="A192"/>
      <c r="B192" t="s">
        <v>16</v>
      </c>
      <c r="C192" s="21"/>
      <c r="D192" s="1">
        <v>0.11126474738955049</v>
      </c>
      <c r="E192" t="s">
        <v>12</v>
      </c>
      <c r="F192" s="1">
        <v>9.0714529990002346E-2</v>
      </c>
      <c r="G192" s="1">
        <v>0.2199965779430535</v>
      </c>
      <c r="M192" t="s">
        <v>16</v>
      </c>
      <c r="N192" s="21" t="s">
        <v>46</v>
      </c>
      <c r="O192" s="1">
        <v>0.28067508158630111</v>
      </c>
      <c r="P192" t="s">
        <v>10</v>
      </c>
      <c r="Q192" s="1">
        <v>4.82202017310457E-2</v>
      </c>
      <c r="R192" s="1">
        <v>5.8603466523976522E-9</v>
      </c>
      <c r="S192" s="1">
        <v>7.1433315682160714E-2</v>
      </c>
      <c r="T192" t="s">
        <v>12</v>
      </c>
      <c r="U192" s="1">
        <v>0.33615516922032684</v>
      </c>
      <c r="V192" s="1">
        <v>0.83171618362977107</v>
      </c>
      <c r="Y192" s="1"/>
      <c r="Z192" s="1"/>
      <c r="AB192" t="s">
        <v>16</v>
      </c>
      <c r="AC192" s="21" t="s">
        <v>46</v>
      </c>
      <c r="AD192" s="1">
        <v>0.26619540781539192</v>
      </c>
      <c r="AE192" t="s">
        <v>10</v>
      </c>
      <c r="AF192" s="1">
        <v>6.0454490578741762E-2</v>
      </c>
      <c r="AG192" s="1">
        <v>1.06647891406908E-5</v>
      </c>
      <c r="AH192" s="1">
        <v>0.75692595443815214</v>
      </c>
      <c r="AI192" t="s">
        <v>10</v>
      </c>
      <c r="AJ192" s="1">
        <v>5.9387762374100796E-2</v>
      </c>
      <c r="AK192" s="1">
        <v>0</v>
      </c>
    </row>
    <row r="193" spans="1:37" x14ac:dyDescent="0.35">
      <c r="A193"/>
      <c r="B193" t="s">
        <v>18</v>
      </c>
      <c r="C193" s="21"/>
      <c r="D193" s="1">
        <v>0.22024273969607866</v>
      </c>
      <c r="E193" t="s">
        <v>47</v>
      </c>
      <c r="F193" s="1">
        <v>8.8955095742080367E-2</v>
      </c>
      <c r="G193" s="1">
        <v>1.3290574196309413E-2</v>
      </c>
      <c r="M193" t="s">
        <v>18</v>
      </c>
      <c r="N193" s="21" t="s">
        <v>46</v>
      </c>
      <c r="O193" s="1">
        <v>0.23037311725716553</v>
      </c>
      <c r="P193" t="s">
        <v>10</v>
      </c>
      <c r="Q193" s="1">
        <v>4.8598913187121354E-2</v>
      </c>
      <c r="R193" s="1">
        <v>2.1340874793995823E-6</v>
      </c>
      <c r="S193" s="1">
        <v>0.35383971475166653</v>
      </c>
      <c r="T193" t="s">
        <v>10</v>
      </c>
      <c r="U193" s="1">
        <v>7.929033177621686E-2</v>
      </c>
      <c r="V193" s="1">
        <v>8.0977412064697774E-6</v>
      </c>
      <c r="Y193" s="1"/>
      <c r="Z193" s="1"/>
      <c r="AB193" t="s">
        <v>18</v>
      </c>
      <c r="AC193" s="21" t="s">
        <v>46</v>
      </c>
      <c r="AD193" s="1">
        <v>0.25702370876289565</v>
      </c>
      <c r="AE193" t="s">
        <v>10</v>
      </c>
      <c r="AF193" s="1">
        <v>6.315004821297894E-2</v>
      </c>
      <c r="AG193" s="1">
        <v>4.7003511996823732E-5</v>
      </c>
      <c r="AH193" s="1">
        <v>0.73940425430778201</v>
      </c>
      <c r="AI193" t="s">
        <v>10</v>
      </c>
      <c r="AJ193" s="1">
        <v>5.3843433115777703E-2</v>
      </c>
      <c r="AK193" s="1">
        <v>0</v>
      </c>
    </row>
    <row r="194" spans="1:37" x14ac:dyDescent="0.35">
      <c r="A194"/>
      <c r="B194" t="s">
        <v>19</v>
      </c>
      <c r="C194" s="21"/>
      <c r="D194" s="1">
        <v>0.29446048480303483</v>
      </c>
      <c r="E194" t="s">
        <v>10</v>
      </c>
      <c r="F194" s="1">
        <v>6.3059810241329561E-2</v>
      </c>
      <c r="G194" s="1">
        <v>3.01870760277545E-6</v>
      </c>
      <c r="M194" t="s">
        <v>19</v>
      </c>
      <c r="N194" s="21" t="s">
        <v>46</v>
      </c>
      <c r="O194" s="1">
        <v>0.24956710134600232</v>
      </c>
      <c r="P194" t="s">
        <v>10</v>
      </c>
      <c r="Q194" s="1">
        <v>3.3187640214948987E-2</v>
      </c>
      <c r="R194" s="1">
        <v>5.4845017416482733E-14</v>
      </c>
      <c r="S194" s="1">
        <v>0.22109779589323963</v>
      </c>
      <c r="T194" t="s">
        <v>10</v>
      </c>
      <c r="U194" s="1">
        <v>8.0655903597542558E-2</v>
      </c>
      <c r="V194" s="1">
        <v>6.1206379757445806E-3</v>
      </c>
      <c r="Y194" s="1"/>
      <c r="Z194" s="1"/>
      <c r="AB194" t="s">
        <v>19</v>
      </c>
      <c r="AC194" s="21" t="s">
        <v>46</v>
      </c>
      <c r="AD194" s="1">
        <v>0.27483114551129473</v>
      </c>
      <c r="AE194" t="s">
        <v>10</v>
      </c>
      <c r="AF194" s="1">
        <v>4.0174847239300551E-2</v>
      </c>
      <c r="AG194" s="1">
        <v>7.8710371553825098E-12</v>
      </c>
      <c r="AH194" s="1">
        <v>0.43988927586306947</v>
      </c>
      <c r="AI194" t="s">
        <v>10</v>
      </c>
      <c r="AJ194" s="1">
        <v>4.2597128645567875E-2</v>
      </c>
      <c r="AK194" s="1">
        <v>0</v>
      </c>
    </row>
    <row r="195" spans="1:37" x14ac:dyDescent="0.35">
      <c r="A195"/>
      <c r="B195" t="s">
        <v>20</v>
      </c>
      <c r="C195" s="21"/>
      <c r="D195" s="1">
        <v>0.22100468971843401</v>
      </c>
      <c r="E195" t="s">
        <v>10</v>
      </c>
      <c r="F195" s="1">
        <v>6.4075138933400444E-2</v>
      </c>
      <c r="G195" s="1">
        <v>5.623566838079963E-4</v>
      </c>
      <c r="M195" t="s">
        <v>20</v>
      </c>
      <c r="N195" s="21" t="s">
        <v>46</v>
      </c>
      <c r="O195" s="1">
        <v>0.12804195189862771</v>
      </c>
      <c r="P195" t="s">
        <v>10</v>
      </c>
      <c r="Q195" s="1">
        <v>3.2679000596216937E-2</v>
      </c>
      <c r="R195" s="1">
        <v>8.9222956633827621E-5</v>
      </c>
      <c r="S195" s="1">
        <v>0.164030618466037</v>
      </c>
      <c r="T195" t="s">
        <v>12</v>
      </c>
      <c r="U195" s="1">
        <v>0.1010309856733775</v>
      </c>
      <c r="V195" s="1">
        <v>0.10446815985925584</v>
      </c>
      <c r="Y195" s="1"/>
      <c r="Z195" s="1"/>
      <c r="AB195" t="s">
        <v>20</v>
      </c>
      <c r="AC195" s="21" t="s">
        <v>46</v>
      </c>
      <c r="AD195" s="1">
        <v>0.13802971687659407</v>
      </c>
      <c r="AE195" t="s">
        <v>10</v>
      </c>
      <c r="AF195" s="1">
        <v>3.7917324488933341E-2</v>
      </c>
      <c r="AG195" s="1">
        <v>2.7234063493231098E-4</v>
      </c>
      <c r="AH195" s="1">
        <v>0.29325778969397631</v>
      </c>
      <c r="AI195" t="s">
        <v>10</v>
      </c>
      <c r="AJ195" s="1">
        <v>3.3050796096881704E-2</v>
      </c>
      <c r="AK195" s="1">
        <v>0</v>
      </c>
    </row>
    <row r="196" spans="1:37" x14ac:dyDescent="0.35">
      <c r="A196"/>
      <c r="B196" t="s">
        <v>21</v>
      </c>
      <c r="C196" s="21"/>
      <c r="D196" s="1">
        <v>0.17567017977248764</v>
      </c>
      <c r="E196" t="s">
        <v>10</v>
      </c>
      <c r="F196" s="1">
        <v>6.7688850124120084E-2</v>
      </c>
      <c r="G196" s="1">
        <v>9.4519329063553759E-3</v>
      </c>
      <c r="M196" t="s">
        <v>21</v>
      </c>
      <c r="N196" s="21" t="s">
        <v>46</v>
      </c>
      <c r="O196" s="1">
        <v>4.5201947218166144E-2</v>
      </c>
      <c r="P196" t="s">
        <v>12</v>
      </c>
      <c r="Q196" s="1">
        <v>3.3719028046436596E-2</v>
      </c>
      <c r="R196" s="1">
        <v>0.18006752353658229</v>
      </c>
      <c r="S196" s="1">
        <v>5.9827285370735568E-2</v>
      </c>
      <c r="T196" t="s">
        <v>12</v>
      </c>
      <c r="U196" s="1">
        <v>0.13826694149062327</v>
      </c>
      <c r="V196" s="1">
        <v>0.66523703997317041</v>
      </c>
      <c r="Y196" s="1"/>
      <c r="Z196" s="1"/>
      <c r="AB196" t="s">
        <v>21</v>
      </c>
      <c r="AC196" s="21" t="s">
        <v>46</v>
      </c>
      <c r="AD196" s="1">
        <v>5.204149233453554E-2</v>
      </c>
      <c r="AE196" t="s">
        <v>12</v>
      </c>
      <c r="AF196" s="1">
        <v>3.9086978357919626E-2</v>
      </c>
      <c r="AG196" s="1">
        <v>0.18304826413890218</v>
      </c>
      <c r="AH196" s="1">
        <v>0.30218113626097881</v>
      </c>
      <c r="AI196" t="s">
        <v>10</v>
      </c>
      <c r="AJ196" s="1">
        <v>2.7883007138114285E-2</v>
      </c>
      <c r="AK196" s="1">
        <v>0</v>
      </c>
    </row>
    <row r="197" spans="1:37" x14ac:dyDescent="0.35">
      <c r="A197"/>
      <c r="B197" t="s">
        <v>22</v>
      </c>
      <c r="C197" s="21"/>
      <c r="D197" s="1">
        <v>0.40994546886099842</v>
      </c>
      <c r="E197" t="s">
        <v>10</v>
      </c>
      <c r="F197" s="1">
        <v>9.2690306673459996E-2</v>
      </c>
      <c r="G197" s="1">
        <v>9.7455330738682733E-6</v>
      </c>
      <c r="M197" t="s">
        <v>22</v>
      </c>
      <c r="N197" s="21" t="s">
        <v>46</v>
      </c>
      <c r="O197" s="1">
        <v>0.23106349828953895</v>
      </c>
      <c r="P197" t="s">
        <v>10</v>
      </c>
      <c r="Q197" s="1">
        <v>4.7277665847282067E-2</v>
      </c>
      <c r="R197" s="1">
        <v>1.021913531795704E-6</v>
      </c>
      <c r="S197" s="1">
        <v>1.597174488483372E-2</v>
      </c>
      <c r="T197" t="s">
        <v>12</v>
      </c>
      <c r="U197" s="1">
        <v>0.12720975430712933</v>
      </c>
      <c r="V197" s="1">
        <v>0.90008465757733891</v>
      </c>
      <c r="Y197" s="1"/>
      <c r="Z197" s="1"/>
      <c r="AB197" t="s">
        <v>22</v>
      </c>
      <c r="AC197" s="21" t="s">
        <v>46</v>
      </c>
      <c r="AD197" s="1">
        <v>0.25237941830798666</v>
      </c>
      <c r="AE197" t="s">
        <v>10</v>
      </c>
      <c r="AF197" s="1">
        <v>5.7521060285015919E-2</v>
      </c>
      <c r="AG197" s="1">
        <v>1.1460817388675437E-5</v>
      </c>
      <c r="AH197" s="1">
        <v>0.58401524783262515</v>
      </c>
      <c r="AI197" t="s">
        <v>10</v>
      </c>
      <c r="AJ197" s="1">
        <v>3.6912796530551149E-2</v>
      </c>
      <c r="AK197" s="1">
        <v>0</v>
      </c>
    </row>
    <row r="198" spans="1:37" x14ac:dyDescent="0.35">
      <c r="A198"/>
      <c r="B198" t="s">
        <v>23</v>
      </c>
      <c r="C198" s="21"/>
      <c r="D198" s="1">
        <v>0.47838803893851667</v>
      </c>
      <c r="E198" t="s">
        <v>10</v>
      </c>
      <c r="F198" s="1">
        <v>9.3221514861840146E-2</v>
      </c>
      <c r="G198" s="1">
        <v>2.8708467247895442E-7</v>
      </c>
      <c r="M198" t="s">
        <v>23</v>
      </c>
      <c r="N198" s="21" t="s">
        <v>46</v>
      </c>
      <c r="O198" s="1">
        <v>0.21603439364969229</v>
      </c>
      <c r="P198" t="s">
        <v>10</v>
      </c>
      <c r="Q198" s="1">
        <v>4.7833318300399767E-2</v>
      </c>
      <c r="R198" s="1">
        <v>6.289983153440204E-6</v>
      </c>
      <c r="S198" s="1">
        <v>3.51787365922034E-2</v>
      </c>
      <c r="T198" t="s">
        <v>12</v>
      </c>
      <c r="U198" s="1">
        <v>0.18357102142796419</v>
      </c>
      <c r="V198" s="1">
        <v>0.8480276811734575</v>
      </c>
      <c r="Y198" s="1"/>
      <c r="Z198" s="1"/>
      <c r="AB198" t="s">
        <v>23</v>
      </c>
      <c r="AC198" s="21" t="s">
        <v>46</v>
      </c>
      <c r="AD198" s="1">
        <v>0.28355355905869833</v>
      </c>
      <c r="AE198" t="s">
        <v>10</v>
      </c>
      <c r="AF198" s="1">
        <v>5.5601653597575663E-2</v>
      </c>
      <c r="AG198" s="1">
        <v>3.4013386174258642E-7</v>
      </c>
      <c r="AH198" s="1">
        <v>0.48208354145275417</v>
      </c>
      <c r="AI198" t="s">
        <v>10</v>
      </c>
      <c r="AJ198" s="1">
        <v>3.7972037220027746E-2</v>
      </c>
      <c r="AK198" s="1">
        <v>0</v>
      </c>
    </row>
    <row r="199" spans="1:37" x14ac:dyDescent="0.35">
      <c r="A199"/>
      <c r="B199" t="s">
        <v>24</v>
      </c>
      <c r="C199" s="21"/>
      <c r="D199" s="1">
        <v>-8.3315696557767382E-2</v>
      </c>
      <c r="E199" t="s">
        <v>12</v>
      </c>
      <c r="F199" s="1">
        <v>8.6508863058156915E-2</v>
      </c>
      <c r="G199" s="1">
        <v>0.33550308109266802</v>
      </c>
      <c r="M199" t="s">
        <v>24</v>
      </c>
      <c r="N199" s="21" t="s">
        <v>46</v>
      </c>
      <c r="O199" s="1">
        <v>6.2879121271162755E-2</v>
      </c>
      <c r="P199" t="s">
        <v>12</v>
      </c>
      <c r="Q199" s="1">
        <v>4.6321403031952736E-2</v>
      </c>
      <c r="R199" s="1">
        <v>0.17463736043911338</v>
      </c>
      <c r="S199" s="1">
        <v>1.4013121196706881E-3</v>
      </c>
      <c r="T199" t="s">
        <v>12</v>
      </c>
      <c r="U199" s="1">
        <v>9.5632553346821178E-2</v>
      </c>
      <c r="V199" s="1">
        <v>0.98830894652418855</v>
      </c>
      <c r="Y199" s="1"/>
      <c r="Z199" s="1"/>
      <c r="AB199" t="s">
        <v>24</v>
      </c>
      <c r="AC199" s="21" t="s">
        <v>46</v>
      </c>
      <c r="AD199" s="1">
        <v>0.16726109505495831</v>
      </c>
      <c r="AE199" t="s">
        <v>10</v>
      </c>
      <c r="AF199" s="1">
        <v>5.7114002373896681E-2</v>
      </c>
      <c r="AG199" s="1">
        <v>3.4054929195186379E-3</v>
      </c>
      <c r="AH199" s="1">
        <v>0.61775768892385252</v>
      </c>
      <c r="AI199" t="s">
        <v>10</v>
      </c>
      <c r="AJ199" s="1">
        <v>5.1982026494479472E-2</v>
      </c>
      <c r="AK199" s="1">
        <v>0</v>
      </c>
    </row>
    <row r="200" spans="1:37" x14ac:dyDescent="0.35">
      <c r="A200"/>
      <c r="B200" t="s">
        <v>25</v>
      </c>
      <c r="C200" s="21"/>
      <c r="D200" s="1">
        <v>5.0219985802619382E-2</v>
      </c>
      <c r="E200" t="s">
        <v>12</v>
      </c>
      <c r="F200" s="1">
        <v>8.7893455768461304E-2</v>
      </c>
      <c r="G200" s="1">
        <v>0.56774653200574643</v>
      </c>
      <c r="M200" t="s">
        <v>25</v>
      </c>
      <c r="N200" s="21" t="s">
        <v>46</v>
      </c>
      <c r="O200" s="1">
        <v>0.13434991317710152</v>
      </c>
      <c r="P200" t="s">
        <v>10</v>
      </c>
      <c r="Q200" s="1">
        <v>4.7699830337769339E-2</v>
      </c>
      <c r="R200" s="1">
        <v>4.8539457671892272E-3</v>
      </c>
      <c r="S200" s="1">
        <v>0.21887965977537127</v>
      </c>
      <c r="T200" t="s">
        <v>47</v>
      </c>
      <c r="U200" s="1">
        <v>9.7858292210259046E-2</v>
      </c>
      <c r="V200" s="1">
        <v>2.5305942256454994E-2</v>
      </c>
      <c r="Y200" s="1"/>
      <c r="Z200" s="1"/>
      <c r="AB200" t="s">
        <v>25</v>
      </c>
      <c r="AC200" s="21" t="s">
        <v>46</v>
      </c>
      <c r="AD200" s="1">
        <v>0.29205400503623169</v>
      </c>
      <c r="AE200" t="s">
        <v>10</v>
      </c>
      <c r="AF200" s="1">
        <v>6.1533212497897324E-2</v>
      </c>
      <c r="AG200" s="1">
        <v>2.0718936610819583E-6</v>
      </c>
      <c r="AH200" s="1">
        <v>0.78125058773091127</v>
      </c>
      <c r="AI200" t="s">
        <v>10</v>
      </c>
      <c r="AJ200" s="1">
        <v>5.2034188236869616E-2</v>
      </c>
      <c r="AK200" s="1">
        <v>0</v>
      </c>
    </row>
    <row r="201" spans="1:37" x14ac:dyDescent="0.35">
      <c r="A201"/>
      <c r="B201" t="s">
        <v>90</v>
      </c>
      <c r="C201" s="21"/>
      <c r="D201" s="1">
        <v>0.60339312779503274</v>
      </c>
      <c r="E201" t="s">
        <v>10</v>
      </c>
      <c r="F201" s="1">
        <v>3.3424159378303987E-2</v>
      </c>
      <c r="G201" s="1">
        <v>0</v>
      </c>
      <c r="M201" t="s">
        <v>90</v>
      </c>
      <c r="N201" s="21" t="s">
        <v>85</v>
      </c>
      <c r="O201" s="1">
        <v>0.39916767087460953</v>
      </c>
      <c r="P201" t="s">
        <v>10</v>
      </c>
      <c r="Q201" s="1">
        <v>7.3315351881053245E-2</v>
      </c>
      <c r="R201" s="1">
        <v>5.1942198098231529E-8</v>
      </c>
      <c r="S201" s="1">
        <v>0.81273038070782766</v>
      </c>
      <c r="T201" t="s">
        <v>10</v>
      </c>
      <c r="U201" s="1">
        <v>0.10100237716080973</v>
      </c>
      <c r="V201" s="1">
        <v>8.8817841970012523E-16</v>
      </c>
      <c r="Y201" s="1"/>
      <c r="Z201" s="1"/>
      <c r="AB201" t="s">
        <v>90</v>
      </c>
      <c r="AC201" s="21" t="s">
        <v>85</v>
      </c>
      <c r="AD201" s="1">
        <v>1.2396257606612566</v>
      </c>
      <c r="AE201" t="s">
        <v>10</v>
      </c>
      <c r="AF201" s="1">
        <v>0.17777775809154217</v>
      </c>
      <c r="AG201" s="1">
        <v>3.1048497106667128E-12</v>
      </c>
      <c r="AH201" s="1">
        <v>2.053659976708043</v>
      </c>
      <c r="AI201" t="s">
        <v>10</v>
      </c>
      <c r="AJ201" s="1">
        <v>0.21543270355083621</v>
      </c>
      <c r="AK201" s="1">
        <v>0</v>
      </c>
    </row>
    <row r="202" spans="1:37" x14ac:dyDescent="0.35">
      <c r="A202"/>
      <c r="C202" s="21"/>
      <c r="D202" s="1"/>
      <c r="F202" s="1"/>
      <c r="G202" s="1"/>
      <c r="N202" s="21"/>
      <c r="O202" s="1"/>
      <c r="Q202" s="1"/>
      <c r="R202" s="1"/>
      <c r="S202" s="1"/>
      <c r="U202" s="1"/>
      <c r="V202" s="1"/>
      <c r="Y202" s="1"/>
      <c r="Z202" s="1"/>
      <c r="AC202" s="21"/>
      <c r="AD202" s="1"/>
      <c r="AF202" s="1"/>
      <c r="AG202" s="1"/>
      <c r="AH202" s="1"/>
      <c r="AJ202" s="1"/>
      <c r="AK202" s="1"/>
    </row>
    <row r="203" spans="1:37" x14ac:dyDescent="0.35">
      <c r="A203"/>
      <c r="B203" t="s">
        <v>26</v>
      </c>
      <c r="C203" s="6"/>
      <c r="D203" s="1"/>
      <c r="F203" s="1"/>
      <c r="G203" s="1"/>
      <c r="M203" t="s">
        <v>26</v>
      </c>
      <c r="N203" s="6"/>
      <c r="O203" s="1"/>
      <c r="Q203" s="1"/>
      <c r="R203" s="1"/>
      <c r="S203" s="1"/>
      <c r="U203" s="1"/>
      <c r="V203" s="1"/>
      <c r="Y203" s="1"/>
      <c r="Z203" s="1"/>
      <c r="AB203" t="s">
        <v>26</v>
      </c>
      <c r="AC203" s="6"/>
      <c r="AD203" s="1"/>
      <c r="AF203" s="1"/>
      <c r="AG203" s="1"/>
      <c r="AH203" s="1"/>
      <c r="AJ203" s="1"/>
      <c r="AK203" s="1"/>
    </row>
    <row r="204" spans="1:37" x14ac:dyDescent="0.35">
      <c r="A204"/>
      <c r="B204" t="s">
        <v>27</v>
      </c>
      <c r="C204" s="58">
        <v>-4693.0014581203959</v>
      </c>
      <c r="D204" s="59"/>
      <c r="F204" s="1"/>
      <c r="G204" s="1"/>
      <c r="M204" t="s">
        <v>27</v>
      </c>
      <c r="N204" s="51">
        <v>-3817.0198535910386</v>
      </c>
      <c r="O204" s="52"/>
      <c r="Q204" s="1"/>
      <c r="R204" s="1"/>
      <c r="S204" s="1"/>
      <c r="U204" s="1"/>
      <c r="V204" s="1"/>
      <c r="Y204" s="1"/>
      <c r="Z204" s="1"/>
      <c r="AB204" t="s">
        <v>27</v>
      </c>
      <c r="AC204" s="58">
        <v>-3593.2257087505159</v>
      </c>
      <c r="AD204" s="59"/>
      <c r="AF204" s="1"/>
      <c r="AG204" s="1"/>
      <c r="AH204" s="1"/>
      <c r="AJ204" s="1"/>
      <c r="AK204" s="1"/>
    </row>
    <row r="205" spans="1:37" x14ac:dyDescent="0.35">
      <c r="A205"/>
      <c r="B205" t="s">
        <v>28</v>
      </c>
      <c r="C205" s="58">
        <v>-4921.9162093235836</v>
      </c>
      <c r="D205" s="59"/>
      <c r="F205" s="1"/>
      <c r="G205" s="1"/>
      <c r="M205" t="s">
        <v>28</v>
      </c>
      <c r="N205" s="51">
        <v>-4921.9162093235836</v>
      </c>
      <c r="O205" s="52"/>
      <c r="Q205" s="1"/>
      <c r="R205" s="1"/>
      <c r="S205" s="1"/>
      <c r="U205" s="1"/>
      <c r="V205" s="1"/>
      <c r="Y205" s="1"/>
      <c r="Z205" s="1"/>
      <c r="AB205" t="s">
        <v>28</v>
      </c>
      <c r="AC205" s="58">
        <v>-4921.9162093235836</v>
      </c>
      <c r="AD205" s="59"/>
      <c r="AF205" s="1"/>
      <c r="AG205" s="1"/>
      <c r="AH205" s="1"/>
      <c r="AJ205" s="1"/>
      <c r="AK205" s="1"/>
    </row>
    <row r="206" spans="1:37" x14ac:dyDescent="0.35">
      <c r="A206"/>
      <c r="B206" t="s">
        <v>29</v>
      </c>
      <c r="C206" s="60">
        <v>4.6509274328879191E-2</v>
      </c>
      <c r="D206" s="61"/>
      <c r="F206" s="1"/>
      <c r="G206" s="1"/>
      <c r="M206" t="s">
        <v>29</v>
      </c>
      <c r="N206" s="53">
        <v>0.22448499908217467</v>
      </c>
      <c r="O206" s="54"/>
      <c r="Q206" s="1"/>
      <c r="R206" s="1"/>
      <c r="S206" s="1"/>
      <c r="U206" s="1"/>
      <c r="V206" s="1"/>
      <c r="Y206" s="1"/>
      <c r="Z206" s="1"/>
      <c r="AB206" t="s">
        <v>29</v>
      </c>
      <c r="AC206" s="60">
        <v>0.26995390495598648</v>
      </c>
      <c r="AD206" s="61"/>
      <c r="AF206" s="1"/>
      <c r="AG206" s="1"/>
      <c r="AH206" s="1"/>
      <c r="AJ206" s="1"/>
      <c r="AK206" s="1"/>
    </row>
    <row r="207" spans="1:37" x14ac:dyDescent="0.35">
      <c r="A207"/>
      <c r="B207" t="s">
        <v>30</v>
      </c>
      <c r="C207" s="60">
        <v>0.39074244881516124</v>
      </c>
      <c r="D207" s="61"/>
      <c r="F207" s="1"/>
      <c r="G207" s="1"/>
      <c r="M207" t="s">
        <v>30</v>
      </c>
      <c r="N207" s="53">
        <v>0.46519018557850639</v>
      </c>
      <c r="O207" s="54"/>
      <c r="Q207" s="1"/>
      <c r="R207" s="1"/>
      <c r="S207" s="1"/>
      <c r="U207" s="1"/>
      <c r="V207" s="1"/>
      <c r="Y207" s="1"/>
      <c r="Z207" s="1"/>
      <c r="AB207" t="s">
        <v>30</v>
      </c>
      <c r="AC207" s="60">
        <v>0.48792258815368622</v>
      </c>
      <c r="AD207" s="61"/>
      <c r="AF207" s="1"/>
      <c r="AG207" s="1"/>
      <c r="AH207" s="1"/>
      <c r="AJ207" s="1"/>
      <c r="AK207" s="1"/>
    </row>
    <row r="208" spans="1:37" x14ac:dyDescent="0.35">
      <c r="A208"/>
      <c r="B208" t="s">
        <v>106</v>
      </c>
      <c r="C208" s="60">
        <v>1.9727640721225208</v>
      </c>
      <c r="D208" s="61"/>
      <c r="F208" s="1"/>
      <c r="G208" s="1"/>
      <c r="M208" t="s">
        <v>106</v>
      </c>
      <c r="N208" s="53">
        <v>1.6119923962250318</v>
      </c>
      <c r="O208" s="54"/>
      <c r="Q208" s="1"/>
      <c r="R208" s="1"/>
      <c r="S208" s="1"/>
      <c r="U208" s="1"/>
      <c r="V208" s="1"/>
      <c r="Y208" s="1"/>
      <c r="Z208" s="1"/>
      <c r="AB208" t="s">
        <v>106</v>
      </c>
      <c r="AC208" s="60">
        <v>1.5622148371047626</v>
      </c>
      <c r="AD208" s="61"/>
      <c r="AF208" s="1"/>
      <c r="AG208" s="1"/>
      <c r="AH208" s="1"/>
      <c r="AJ208" s="1"/>
      <c r="AK208" s="1"/>
    </row>
    <row r="209" spans="1:37" x14ac:dyDescent="0.35">
      <c r="A209"/>
      <c r="B209" t="s">
        <v>107</v>
      </c>
      <c r="C209" s="60">
        <v>1.9930994910948838</v>
      </c>
      <c r="D209" s="61"/>
      <c r="F209" s="1"/>
      <c r="G209" s="1"/>
      <c r="M209" t="s">
        <v>107</v>
      </c>
      <c r="N209" s="53">
        <v>1.6526632341697578</v>
      </c>
      <c r="O209" s="54"/>
      <c r="Q209" s="1"/>
      <c r="R209" s="1"/>
      <c r="S209" s="1"/>
      <c r="U209" s="1"/>
      <c r="V209" s="1"/>
      <c r="Y209" s="1"/>
      <c r="Z209" s="1"/>
      <c r="AB209" t="s">
        <v>107</v>
      </c>
      <c r="AC209" s="60">
        <v>1.7452336078560293</v>
      </c>
      <c r="AD209" s="61"/>
      <c r="AF209" s="1"/>
      <c r="AG209" s="1"/>
      <c r="AH209" s="1"/>
      <c r="AJ209" s="1"/>
      <c r="AK209" s="1"/>
    </row>
    <row r="210" spans="1:37" x14ac:dyDescent="0.35">
      <c r="A210"/>
      <c r="B210" s="25" t="s">
        <v>33</v>
      </c>
      <c r="C210" s="56">
        <v>4773</v>
      </c>
      <c r="D210" s="57"/>
      <c r="F210" s="1"/>
      <c r="G210" s="1"/>
      <c r="M210" s="25" t="s">
        <v>33</v>
      </c>
      <c r="N210" s="49">
        <v>4773</v>
      </c>
      <c r="O210" s="50"/>
      <c r="Q210" s="1"/>
      <c r="R210" s="1"/>
      <c r="S210" s="1"/>
      <c r="U210" s="1"/>
      <c r="V210" s="1"/>
      <c r="Y210" s="1"/>
      <c r="Z210" s="1"/>
      <c r="AB210" s="25" t="s">
        <v>33</v>
      </c>
      <c r="AC210" s="56">
        <v>4773</v>
      </c>
      <c r="AD210" s="57"/>
      <c r="AF210" s="1"/>
      <c r="AG210" s="1"/>
      <c r="AH210" s="1"/>
      <c r="AJ210" s="1"/>
      <c r="AK210" s="1"/>
    </row>
    <row r="211" spans="1:37" x14ac:dyDescent="0.35">
      <c r="A211"/>
      <c r="B211" s="25" t="s">
        <v>34</v>
      </c>
      <c r="C211" s="56">
        <v>807</v>
      </c>
      <c r="D211" s="57"/>
      <c r="F211" s="1"/>
      <c r="G211" s="1"/>
      <c r="M211" s="25" t="s">
        <v>34</v>
      </c>
      <c r="N211" s="49">
        <v>807</v>
      </c>
      <c r="O211" s="50"/>
      <c r="Q211" s="1"/>
      <c r="R211" s="1"/>
      <c r="S211" s="1"/>
      <c r="U211" s="1"/>
      <c r="V211" s="1"/>
      <c r="Y211" s="1"/>
      <c r="Z211" s="1"/>
      <c r="AB211" s="25" t="s">
        <v>34</v>
      </c>
      <c r="AC211" s="56">
        <v>807</v>
      </c>
      <c r="AD211" s="57"/>
      <c r="AF211" s="1"/>
      <c r="AG211" s="1"/>
      <c r="AH211" s="1"/>
      <c r="AJ211" s="1"/>
      <c r="AK211" s="1"/>
    </row>
    <row r="212" spans="1:37" x14ac:dyDescent="0.35">
      <c r="A212"/>
      <c r="B212" s="25" t="s">
        <v>35</v>
      </c>
      <c r="C212" s="56">
        <v>15</v>
      </c>
      <c r="D212" s="57"/>
      <c r="F212" s="1"/>
      <c r="G212" s="1"/>
      <c r="M212" s="25" t="s">
        <v>35</v>
      </c>
      <c r="N212" s="49">
        <v>30</v>
      </c>
      <c r="O212" s="50"/>
      <c r="Q212" s="1"/>
      <c r="R212" s="1"/>
      <c r="S212" s="1"/>
      <c r="U212" s="1"/>
      <c r="V212" s="1"/>
      <c r="Y212" s="1"/>
      <c r="Z212" s="1"/>
      <c r="AB212" s="25" t="s">
        <v>35</v>
      </c>
      <c r="AC212" s="56">
        <v>135</v>
      </c>
      <c r="AD212" s="57"/>
      <c r="AF212" s="1"/>
      <c r="AG212" s="1"/>
      <c r="AH212" s="1"/>
      <c r="AJ212" s="1"/>
      <c r="AK212" s="1"/>
    </row>
    <row r="213" spans="1:37" x14ac:dyDescent="0.35">
      <c r="A213"/>
      <c r="B213" t="s">
        <v>84</v>
      </c>
      <c r="C213" s="6"/>
      <c r="D213" s="1"/>
      <c r="F213" s="1"/>
      <c r="G213" s="1"/>
      <c r="N213" s="6"/>
      <c r="O213" s="1"/>
      <c r="Q213" s="1"/>
      <c r="R213" s="1"/>
      <c r="S213" s="1"/>
      <c r="U213" s="1"/>
      <c r="V213" s="1"/>
      <c r="Y213" s="1"/>
      <c r="Z213" s="1"/>
      <c r="AC213" s="6"/>
      <c r="AD213" s="1"/>
      <c r="AF213" s="1"/>
      <c r="AG213" s="1"/>
      <c r="AH213" s="1"/>
      <c r="AJ213" s="1"/>
      <c r="AK213" s="1"/>
    </row>
    <row r="214" spans="1:37" x14ac:dyDescent="0.35">
      <c r="A214"/>
      <c r="B214" t="s">
        <v>36</v>
      </c>
      <c r="C214" s="2" t="s">
        <v>37</v>
      </c>
      <c r="D214" s="1"/>
      <c r="F214" s="1"/>
      <c r="G214" s="1"/>
      <c r="M214" t="s">
        <v>36</v>
      </c>
      <c r="N214" s="2" t="s">
        <v>86</v>
      </c>
      <c r="O214" s="1"/>
      <c r="Q214" s="1"/>
      <c r="R214" s="1"/>
      <c r="S214" s="1"/>
      <c r="U214" s="1"/>
      <c r="V214" s="1"/>
      <c r="Y214" s="1"/>
      <c r="Z214" s="1"/>
      <c r="AB214" t="s">
        <v>36</v>
      </c>
      <c r="AC214" s="2" t="s">
        <v>86</v>
      </c>
      <c r="AD214" s="1"/>
      <c r="AF214" s="1"/>
      <c r="AG214" s="1"/>
      <c r="AH214" s="1"/>
      <c r="AJ214" s="1"/>
      <c r="AK214" s="1"/>
    </row>
    <row r="215" spans="1:37" x14ac:dyDescent="0.35">
      <c r="A215"/>
      <c r="B215" t="s">
        <v>38</v>
      </c>
      <c r="C215" s="2" t="s">
        <v>39</v>
      </c>
      <c r="D215" s="1"/>
      <c r="F215" s="1"/>
      <c r="G215" s="1"/>
      <c r="M215" t="s">
        <v>48</v>
      </c>
      <c r="N215" s="2" t="s">
        <v>49</v>
      </c>
      <c r="O215" s="1"/>
      <c r="Q215" s="1"/>
      <c r="R215" s="1"/>
      <c r="S215" s="1"/>
      <c r="U215" s="1"/>
      <c r="V215" s="1"/>
      <c r="Y215" s="1"/>
      <c r="Z215" s="1"/>
      <c r="AB215" t="s">
        <v>48</v>
      </c>
      <c r="AC215" s="2" t="s">
        <v>49</v>
      </c>
      <c r="AD215" s="1"/>
      <c r="AF215" s="1"/>
      <c r="AG215" s="1"/>
      <c r="AH215" s="1"/>
      <c r="AJ215" s="1"/>
      <c r="AK215" s="1"/>
    </row>
    <row r="216" spans="1:37" x14ac:dyDescent="0.35">
      <c r="A216"/>
      <c r="B216" t="s">
        <v>40</v>
      </c>
      <c r="C216" s="2" t="s">
        <v>41</v>
      </c>
      <c r="D216" s="1"/>
      <c r="F216" s="1"/>
      <c r="G216" s="1"/>
      <c r="M216" t="s">
        <v>38</v>
      </c>
      <c r="N216" s="2" t="s">
        <v>39</v>
      </c>
      <c r="O216" s="1"/>
      <c r="Q216" s="1"/>
      <c r="R216" s="1"/>
      <c r="S216" s="1"/>
      <c r="U216" s="1"/>
      <c r="V216" s="1"/>
      <c r="Y216" s="1"/>
      <c r="Z216" s="1"/>
      <c r="AB216" t="s">
        <v>38</v>
      </c>
      <c r="AC216" s="2" t="s">
        <v>39</v>
      </c>
      <c r="AD216" s="1"/>
      <c r="AF216" s="1"/>
      <c r="AG216" s="1"/>
      <c r="AH216" s="1"/>
      <c r="AJ216" s="1"/>
      <c r="AK216" s="1"/>
    </row>
    <row r="217" spans="1:37" x14ac:dyDescent="0.35">
      <c r="A217"/>
      <c r="B217" t="s">
        <v>42</v>
      </c>
      <c r="C217" s="2" t="s">
        <v>43</v>
      </c>
      <c r="D217" s="1"/>
      <c r="F217" s="1"/>
      <c r="G217" s="1"/>
      <c r="M217" t="s">
        <v>40</v>
      </c>
      <c r="N217" s="2" t="s">
        <v>41</v>
      </c>
      <c r="O217" s="1"/>
      <c r="Q217" s="1"/>
      <c r="R217" s="1"/>
      <c r="S217" s="1"/>
      <c r="U217" s="1"/>
      <c r="V217" s="1"/>
      <c r="Y217" s="1"/>
      <c r="Z217" s="1"/>
      <c r="AB217" t="s">
        <v>40</v>
      </c>
      <c r="AC217" s="2" t="s">
        <v>41</v>
      </c>
      <c r="AD217" s="1"/>
      <c r="AF217" s="1"/>
      <c r="AG217" s="1"/>
      <c r="AH217" s="1"/>
      <c r="AJ217" s="1"/>
      <c r="AK217" s="1"/>
    </row>
  </sheetData>
  <mergeCells count="90">
    <mergeCell ref="C167:D167"/>
    <mergeCell ref="AC167:AD167"/>
    <mergeCell ref="C168:D168"/>
    <mergeCell ref="AC168:AD168"/>
    <mergeCell ref="C169:D169"/>
    <mergeCell ref="AC169:AD169"/>
    <mergeCell ref="C170:D170"/>
    <mergeCell ref="AC170:AD170"/>
    <mergeCell ref="C171:D171"/>
    <mergeCell ref="AC171:AD171"/>
    <mergeCell ref="C172:D172"/>
    <mergeCell ref="AC172:AD172"/>
    <mergeCell ref="C173:D173"/>
    <mergeCell ref="AC173:AD173"/>
    <mergeCell ref="C174:D174"/>
    <mergeCell ref="AC174:AD174"/>
    <mergeCell ref="C175:D175"/>
    <mergeCell ref="AC175:AD175"/>
    <mergeCell ref="C204:D204"/>
    <mergeCell ref="AC204:AD204"/>
    <mergeCell ref="C205:D205"/>
    <mergeCell ref="AC205:AD205"/>
    <mergeCell ref="C206:D206"/>
    <mergeCell ref="AC206:AD206"/>
    <mergeCell ref="C207:D207"/>
    <mergeCell ref="AC207:AD207"/>
    <mergeCell ref="C208:D208"/>
    <mergeCell ref="AC208:AD208"/>
    <mergeCell ref="C209:D209"/>
    <mergeCell ref="AC209:AD209"/>
    <mergeCell ref="C210:D210"/>
    <mergeCell ref="AC210:AD210"/>
    <mergeCell ref="C211:D211"/>
    <mergeCell ref="AC211:AD211"/>
    <mergeCell ref="C212:D212"/>
    <mergeCell ref="AC212:AD212"/>
    <mergeCell ref="C32:D32"/>
    <mergeCell ref="C33:D33"/>
    <mergeCell ref="C34:D34"/>
    <mergeCell ref="N26:O26"/>
    <mergeCell ref="N27:O27"/>
    <mergeCell ref="N28:O28"/>
    <mergeCell ref="N29:O29"/>
    <mergeCell ref="N30:O30"/>
    <mergeCell ref="N31:O31"/>
    <mergeCell ref="N32:O32"/>
    <mergeCell ref="C26:D26"/>
    <mergeCell ref="C27:D27"/>
    <mergeCell ref="C28:D28"/>
    <mergeCell ref="C29:D29"/>
    <mergeCell ref="C30:D30"/>
    <mergeCell ref="C31:D31"/>
    <mergeCell ref="N33:O33"/>
    <mergeCell ref="N34:O34"/>
    <mergeCell ref="AC26:AD26"/>
    <mergeCell ref="AC27:AD27"/>
    <mergeCell ref="AC28:AD28"/>
    <mergeCell ref="AC29:AD29"/>
    <mergeCell ref="AC30:AD30"/>
    <mergeCell ref="AC31:AD31"/>
    <mergeCell ref="AC32:AD32"/>
    <mergeCell ref="AC33:AD33"/>
    <mergeCell ref="AC34:AD34"/>
    <mergeCell ref="C66:D66"/>
    <mergeCell ref="C67:D67"/>
    <mergeCell ref="C68:D68"/>
    <mergeCell ref="C69:D69"/>
    <mergeCell ref="C74:D74"/>
    <mergeCell ref="C73:D73"/>
    <mergeCell ref="N66:O66"/>
    <mergeCell ref="N67:O67"/>
    <mergeCell ref="N68:O68"/>
    <mergeCell ref="N69:O69"/>
    <mergeCell ref="N70:O70"/>
    <mergeCell ref="N71:O71"/>
    <mergeCell ref="C70:D70"/>
    <mergeCell ref="AC71:AD71"/>
    <mergeCell ref="AC72:AD72"/>
    <mergeCell ref="C71:D71"/>
    <mergeCell ref="C72:D72"/>
    <mergeCell ref="AC66:AD66"/>
    <mergeCell ref="AC67:AD67"/>
    <mergeCell ref="AC68:AD68"/>
    <mergeCell ref="AC69:AD69"/>
    <mergeCell ref="AC70:AD70"/>
    <mergeCell ref="AC73:AD73"/>
    <mergeCell ref="AC74:AD74"/>
    <mergeCell ref="N72:O72"/>
    <mergeCell ref="N73:O73"/>
    <mergeCell ref="N74:O7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A3E46-2C38-4052-B707-5B01647E29E3}">
  <dimension ref="A2:AO218"/>
  <sheetViews>
    <sheetView topLeftCell="A145" workbookViewId="0">
      <selection activeCell="C157" sqref="C157"/>
    </sheetView>
  </sheetViews>
  <sheetFormatPr defaultRowHeight="14.5" x14ac:dyDescent="0.35"/>
  <cols>
    <col min="1" max="1" width="8.7265625" style="10"/>
    <col min="2" max="2" width="38.08984375" bestFit="1" customWidth="1"/>
    <col min="13" max="13" width="38.08984375" bestFit="1" customWidth="1"/>
    <col min="28" max="28" width="38.08984375" bestFit="1" customWidth="1"/>
  </cols>
  <sheetData>
    <row r="2" spans="1:37" x14ac:dyDescent="0.35">
      <c r="A2" s="10" t="s">
        <v>87</v>
      </c>
    </row>
    <row r="3" spans="1:37" x14ac:dyDescent="0.35">
      <c r="B3" t="s">
        <v>0</v>
      </c>
      <c r="C3" t="s">
        <v>89</v>
      </c>
      <c r="D3" s="1"/>
      <c r="F3" s="1"/>
      <c r="G3" s="1"/>
      <c r="M3" t="s">
        <v>44</v>
      </c>
      <c r="N3" t="s">
        <v>89</v>
      </c>
      <c r="O3" s="1"/>
      <c r="Q3" s="1"/>
      <c r="R3" s="1"/>
      <c r="S3" s="1" t="s">
        <v>84</v>
      </c>
      <c r="U3" s="1"/>
      <c r="V3" s="1"/>
      <c r="AB3" t="s">
        <v>50</v>
      </c>
      <c r="AC3" t="s">
        <v>89</v>
      </c>
      <c r="AD3" s="1"/>
      <c r="AF3" s="1"/>
      <c r="AG3" s="1"/>
      <c r="AH3" s="1" t="s">
        <v>84</v>
      </c>
      <c r="AJ3" s="1"/>
      <c r="AK3" s="1"/>
    </row>
    <row r="4" spans="1:37" x14ac:dyDescent="0.35">
      <c r="C4" s="21"/>
      <c r="D4" s="1"/>
      <c r="F4" s="1"/>
      <c r="G4" s="1"/>
      <c r="N4" s="21"/>
      <c r="O4" s="1" t="s">
        <v>2</v>
      </c>
      <c r="Q4" s="1"/>
      <c r="R4" s="1"/>
      <c r="S4" s="1" t="s">
        <v>45</v>
      </c>
      <c r="U4" s="1"/>
      <c r="V4" s="1"/>
      <c r="AC4" s="21"/>
      <c r="AD4" s="1" t="s">
        <v>2</v>
      </c>
      <c r="AF4" s="1"/>
      <c r="AG4" s="1"/>
      <c r="AH4" s="1" t="s">
        <v>45</v>
      </c>
      <c r="AJ4" s="1"/>
      <c r="AK4" s="1"/>
    </row>
    <row r="5" spans="1:37" x14ac:dyDescent="0.35">
      <c r="B5" s="2" t="s">
        <v>3</v>
      </c>
      <c r="C5" s="21"/>
      <c r="D5" s="48" t="s">
        <v>5</v>
      </c>
      <c r="E5" s="21" t="s">
        <v>6</v>
      </c>
      <c r="F5" s="48" t="s">
        <v>7</v>
      </c>
      <c r="G5" s="48" t="s">
        <v>8</v>
      </c>
      <c r="M5" s="2" t="s">
        <v>3</v>
      </c>
      <c r="N5" s="21" t="s">
        <v>4</v>
      </c>
      <c r="O5" s="48" t="s">
        <v>5</v>
      </c>
      <c r="P5" s="21" t="s">
        <v>6</v>
      </c>
      <c r="Q5" s="48" t="s">
        <v>7</v>
      </c>
      <c r="R5" s="48" t="s">
        <v>8</v>
      </c>
      <c r="S5" s="48" t="s">
        <v>5</v>
      </c>
      <c r="T5" s="21" t="s">
        <v>6</v>
      </c>
      <c r="U5" s="48" t="s">
        <v>7</v>
      </c>
      <c r="V5" s="48" t="s">
        <v>8</v>
      </c>
      <c r="AB5" s="2" t="s">
        <v>3</v>
      </c>
      <c r="AC5" s="21" t="s">
        <v>4</v>
      </c>
      <c r="AD5" s="48" t="s">
        <v>5</v>
      </c>
      <c r="AE5" s="21" t="s">
        <v>6</v>
      </c>
      <c r="AF5" s="48" t="s">
        <v>7</v>
      </c>
      <c r="AG5" s="48" t="s">
        <v>8</v>
      </c>
      <c r="AH5" s="48" t="s">
        <v>5</v>
      </c>
      <c r="AI5" s="21" t="s">
        <v>6</v>
      </c>
      <c r="AJ5" s="48" t="s">
        <v>7</v>
      </c>
      <c r="AK5" s="48" t="s">
        <v>8</v>
      </c>
    </row>
    <row r="6" spans="1:37" x14ac:dyDescent="0.35">
      <c r="B6" t="s">
        <v>9</v>
      </c>
      <c r="C6" s="21"/>
      <c r="D6" s="1">
        <v>-0.97431519015570067</v>
      </c>
      <c r="E6" t="s">
        <v>10</v>
      </c>
      <c r="F6" s="1">
        <v>0.21285639069750301</v>
      </c>
      <c r="G6" s="1">
        <v>4.7093504116357821E-6</v>
      </c>
      <c r="M6" t="s">
        <v>9</v>
      </c>
      <c r="N6" s="21" t="s">
        <v>46</v>
      </c>
      <c r="O6" s="1">
        <v>-3.4229006272990055</v>
      </c>
      <c r="P6" t="s">
        <v>10</v>
      </c>
      <c r="Q6" s="1">
        <v>0.2818477934458522</v>
      </c>
      <c r="R6" s="1">
        <v>0</v>
      </c>
      <c r="S6" s="1">
        <v>5.4800537401944878</v>
      </c>
      <c r="T6" t="s">
        <v>10</v>
      </c>
      <c r="U6" s="1">
        <v>0.34547196679106862</v>
      </c>
      <c r="V6" s="1">
        <v>0</v>
      </c>
      <c r="AB6" t="s">
        <v>9</v>
      </c>
      <c r="AC6" s="21" t="s">
        <v>46</v>
      </c>
      <c r="AD6" s="1">
        <v>-2.9816534566297399</v>
      </c>
      <c r="AE6" t="s">
        <v>10</v>
      </c>
      <c r="AF6" s="1">
        <v>0.15717823434615119</v>
      </c>
      <c r="AG6" s="1">
        <v>0</v>
      </c>
      <c r="AH6" s="1">
        <v>3.1627963810343949</v>
      </c>
      <c r="AI6" t="s">
        <v>10</v>
      </c>
      <c r="AJ6" s="1">
        <v>0.20850114131861577</v>
      </c>
      <c r="AK6" s="1">
        <v>0</v>
      </c>
    </row>
    <row r="7" spans="1:37" x14ac:dyDescent="0.35">
      <c r="B7" t="s">
        <v>11</v>
      </c>
      <c r="C7" s="21"/>
      <c r="D7" s="1">
        <v>2.1277948526716672E-2</v>
      </c>
      <c r="E7" t="s">
        <v>12</v>
      </c>
      <c r="F7" s="1">
        <v>8.7312884660117149E-2</v>
      </c>
      <c r="G7" s="1">
        <v>0.80746496053565964</v>
      </c>
      <c r="M7" t="s">
        <v>11</v>
      </c>
      <c r="N7" s="21" t="s">
        <v>46</v>
      </c>
      <c r="O7" s="1">
        <v>3.1125500036442329E-2</v>
      </c>
      <c r="P7" t="s">
        <v>12</v>
      </c>
      <c r="Q7" s="1">
        <v>4.5342361846892824E-2</v>
      </c>
      <c r="R7" s="1">
        <v>0.49242610624592276</v>
      </c>
      <c r="S7" s="1">
        <v>2.2130481713088575E-2</v>
      </c>
      <c r="T7" t="s">
        <v>12</v>
      </c>
      <c r="U7" s="1">
        <v>0.16190636320013527</v>
      </c>
      <c r="V7" s="1">
        <v>0.89127827077299759</v>
      </c>
      <c r="AB7" t="s">
        <v>11</v>
      </c>
      <c r="AC7" s="21" t="s">
        <v>46</v>
      </c>
      <c r="AD7" s="1">
        <v>1.9445283327917152E-2</v>
      </c>
      <c r="AE7" t="s">
        <v>12</v>
      </c>
      <c r="AF7" s="1">
        <v>3.9821362082355982E-2</v>
      </c>
      <c r="AG7" s="1">
        <v>0.62532825175058737</v>
      </c>
      <c r="AH7" s="1">
        <v>0.53804680960556384</v>
      </c>
      <c r="AI7" t="s">
        <v>10</v>
      </c>
      <c r="AJ7" s="1">
        <v>4.8199187934336106E-2</v>
      </c>
      <c r="AK7" s="1">
        <v>0</v>
      </c>
    </row>
    <row r="8" spans="1:37" x14ac:dyDescent="0.35">
      <c r="B8" t="s">
        <v>13</v>
      </c>
      <c r="C8" s="21"/>
      <c r="D8" s="1">
        <v>3.6439185959868468E-2</v>
      </c>
      <c r="E8" t="s">
        <v>12</v>
      </c>
      <c r="F8" s="1">
        <v>9.7276701962928591E-2</v>
      </c>
      <c r="G8" s="1">
        <v>0.70796307013116522</v>
      </c>
      <c r="M8" t="s">
        <v>13</v>
      </c>
      <c r="N8" s="21" t="s">
        <v>46</v>
      </c>
      <c r="O8" s="1">
        <v>1.671850966079556E-2</v>
      </c>
      <c r="P8" t="s">
        <v>12</v>
      </c>
      <c r="Q8" s="1">
        <v>4.7726222800809903E-2</v>
      </c>
      <c r="R8" s="1">
        <v>0.72611334807058148</v>
      </c>
      <c r="S8" s="1">
        <v>0.35134120933449919</v>
      </c>
      <c r="T8" t="s">
        <v>10</v>
      </c>
      <c r="U8" s="1">
        <v>6.8621916769154315E-2</v>
      </c>
      <c r="V8" s="1">
        <v>3.0560660069234302E-7</v>
      </c>
      <c r="AB8" t="s">
        <v>13</v>
      </c>
      <c r="AC8" s="21" t="s">
        <v>46</v>
      </c>
      <c r="AD8" s="1">
        <v>3.1675167550454061E-2</v>
      </c>
      <c r="AE8" t="s">
        <v>12</v>
      </c>
      <c r="AF8" s="1">
        <v>4.119266064518981E-2</v>
      </c>
      <c r="AG8" s="1">
        <v>0.44192196803552863</v>
      </c>
      <c r="AH8" s="1">
        <v>0.26026010969075342</v>
      </c>
      <c r="AI8" t="s">
        <v>10</v>
      </c>
      <c r="AJ8" s="1">
        <v>5.340954180624731E-2</v>
      </c>
      <c r="AK8" s="1">
        <v>1.0996404027352469E-6</v>
      </c>
    </row>
    <row r="9" spans="1:37" x14ac:dyDescent="0.35">
      <c r="B9" t="s">
        <v>14</v>
      </c>
      <c r="C9" s="21"/>
      <c r="D9" s="1">
        <v>0.58905394390874199</v>
      </c>
      <c r="E9" t="s">
        <v>10</v>
      </c>
      <c r="F9" s="1">
        <v>8.7871795355448187E-2</v>
      </c>
      <c r="G9" s="1">
        <v>2.0340173989552568E-11</v>
      </c>
      <c r="M9" t="s">
        <v>14</v>
      </c>
      <c r="N9" s="21" t="s">
        <v>46</v>
      </c>
      <c r="O9" s="1">
        <v>0.32905561655350124</v>
      </c>
      <c r="P9" t="s">
        <v>10</v>
      </c>
      <c r="Q9" s="1">
        <v>4.7046547812198761E-2</v>
      </c>
      <c r="R9" s="1">
        <v>2.666755705149626E-12</v>
      </c>
      <c r="S9" s="1">
        <v>5.0044115840305714E-2</v>
      </c>
      <c r="T9" t="s">
        <v>12</v>
      </c>
      <c r="U9" s="1">
        <v>0.1547342549198803</v>
      </c>
      <c r="V9" s="1">
        <v>0.74637736545004141</v>
      </c>
      <c r="AB9" t="s">
        <v>14</v>
      </c>
      <c r="AC9" s="21" t="s">
        <v>46</v>
      </c>
      <c r="AD9" s="1">
        <v>0.53037011087696784</v>
      </c>
      <c r="AE9" t="s">
        <v>10</v>
      </c>
      <c r="AF9" s="1">
        <v>5.5963860821466337E-2</v>
      </c>
      <c r="AG9" s="1">
        <v>0</v>
      </c>
      <c r="AH9" s="1">
        <v>0.91673679316293255</v>
      </c>
      <c r="AI9" t="s">
        <v>10</v>
      </c>
      <c r="AJ9" s="1">
        <v>6.2625637641262277E-2</v>
      </c>
      <c r="AK9" s="1">
        <v>0</v>
      </c>
    </row>
    <row r="10" spans="1:37" x14ac:dyDescent="0.35">
      <c r="B10" t="s">
        <v>15</v>
      </c>
      <c r="C10" s="21"/>
      <c r="D10" s="1">
        <v>0.65702000310835484</v>
      </c>
      <c r="E10" t="s">
        <v>10</v>
      </c>
      <c r="F10" s="1">
        <v>8.2615804645582061E-2</v>
      </c>
      <c r="G10" s="1">
        <v>1.7763568394002505E-15</v>
      </c>
      <c r="M10" t="s">
        <v>15</v>
      </c>
      <c r="N10" s="21" t="s">
        <v>46</v>
      </c>
      <c r="O10" s="1">
        <v>0.40466164347645378</v>
      </c>
      <c r="P10" t="s">
        <v>10</v>
      </c>
      <c r="Q10" s="1">
        <v>4.321886600536317E-2</v>
      </c>
      <c r="R10" s="1">
        <v>0</v>
      </c>
      <c r="S10" s="1">
        <v>0.38599597668937041</v>
      </c>
      <c r="T10" t="s">
        <v>10</v>
      </c>
      <c r="U10" s="1">
        <v>6.954476468286902E-2</v>
      </c>
      <c r="V10" s="1">
        <v>2.8514063998841266E-8</v>
      </c>
      <c r="AB10" t="s">
        <v>15</v>
      </c>
      <c r="AC10" s="21" t="s">
        <v>46</v>
      </c>
      <c r="AD10" s="1">
        <v>0.44569202229564386</v>
      </c>
      <c r="AE10" t="s">
        <v>10</v>
      </c>
      <c r="AF10" s="1">
        <v>5.2038584924307921E-2</v>
      </c>
      <c r="AG10" s="1">
        <v>0</v>
      </c>
      <c r="AH10" s="1">
        <v>0.94174604147040808</v>
      </c>
      <c r="AI10" t="s">
        <v>10</v>
      </c>
      <c r="AJ10" s="1">
        <v>6.197412475365234E-2</v>
      </c>
      <c r="AK10" s="1">
        <v>0</v>
      </c>
    </row>
    <row r="11" spans="1:37" x14ac:dyDescent="0.35">
      <c r="B11" t="s">
        <v>16</v>
      </c>
      <c r="C11" s="21"/>
      <c r="D11" s="1">
        <v>0.14486115477263029</v>
      </c>
      <c r="E11" t="s">
        <v>17</v>
      </c>
      <c r="F11" s="1">
        <v>8.1314073136041207E-2</v>
      </c>
      <c r="G11" s="1">
        <v>7.4830536958643279E-2</v>
      </c>
      <c r="M11" t="s">
        <v>16</v>
      </c>
      <c r="N11" s="21" t="s">
        <v>46</v>
      </c>
      <c r="O11" s="1">
        <v>0.30122561880938642</v>
      </c>
      <c r="P11" t="s">
        <v>10</v>
      </c>
      <c r="Q11" s="1">
        <v>4.0088438838827983E-2</v>
      </c>
      <c r="R11" s="1">
        <v>5.7287508070658077E-14</v>
      </c>
      <c r="S11" s="1">
        <v>6.5618415260928556E-2</v>
      </c>
      <c r="T11" t="s">
        <v>12</v>
      </c>
      <c r="U11" s="1">
        <v>0.1144891705098576</v>
      </c>
      <c r="V11" s="1">
        <v>0.56654936114786558</v>
      </c>
      <c r="AB11" t="s">
        <v>16</v>
      </c>
      <c r="AC11" s="21" t="s">
        <v>46</v>
      </c>
      <c r="AD11" s="1">
        <v>0.31080380866950402</v>
      </c>
      <c r="AE11" t="s">
        <v>10</v>
      </c>
      <c r="AF11" s="1">
        <v>5.2809622388500829E-2</v>
      </c>
      <c r="AG11" s="1">
        <v>3.9718077715633626E-9</v>
      </c>
      <c r="AH11" s="1">
        <v>0.85571344858437948</v>
      </c>
      <c r="AI11" t="s">
        <v>10</v>
      </c>
      <c r="AJ11" s="1">
        <v>6.3991690679413279E-2</v>
      </c>
      <c r="AK11" s="1">
        <v>0</v>
      </c>
    </row>
    <row r="12" spans="1:37" x14ac:dyDescent="0.35">
      <c r="B12" t="s">
        <v>18</v>
      </c>
      <c r="C12" s="21"/>
      <c r="D12" s="1">
        <v>0.28455840603906707</v>
      </c>
      <c r="E12" t="s">
        <v>10</v>
      </c>
      <c r="F12" s="1">
        <v>8.0604218345890224E-2</v>
      </c>
      <c r="G12" s="1">
        <v>4.1506274303038104E-4</v>
      </c>
      <c r="M12" t="s">
        <v>18</v>
      </c>
      <c r="N12" s="21" t="s">
        <v>46</v>
      </c>
      <c r="O12" s="1">
        <v>0.24334134090336229</v>
      </c>
      <c r="P12" t="s">
        <v>10</v>
      </c>
      <c r="Q12" s="1">
        <v>4.19183587795681E-2</v>
      </c>
      <c r="R12" s="1">
        <v>6.4317742243247267E-9</v>
      </c>
      <c r="S12" s="1">
        <v>0.41382636153844177</v>
      </c>
      <c r="T12" t="s">
        <v>10</v>
      </c>
      <c r="U12" s="1">
        <v>7.1051537056398092E-2</v>
      </c>
      <c r="V12" s="1">
        <v>5.7348150672709153E-9</v>
      </c>
      <c r="AB12" t="s">
        <v>18</v>
      </c>
      <c r="AC12" s="21" t="s">
        <v>46</v>
      </c>
      <c r="AD12" s="1">
        <v>0.29202912683722393</v>
      </c>
      <c r="AE12" t="s">
        <v>10</v>
      </c>
      <c r="AF12" s="1">
        <v>5.0887469987126635E-2</v>
      </c>
      <c r="AG12" s="1">
        <v>9.5392735932620099E-9</v>
      </c>
      <c r="AH12" s="1">
        <v>0.83406346518222818</v>
      </c>
      <c r="AI12" t="s">
        <v>10</v>
      </c>
      <c r="AJ12" s="1">
        <v>5.7926604944727476E-2</v>
      </c>
      <c r="AK12" s="1">
        <v>0</v>
      </c>
    </row>
    <row r="13" spans="1:37" x14ac:dyDescent="0.35">
      <c r="B13" t="s">
        <v>19</v>
      </c>
      <c r="C13" s="21"/>
      <c r="D13" s="1">
        <v>0.29201064498016355</v>
      </c>
      <c r="E13" t="s">
        <v>10</v>
      </c>
      <c r="F13" s="1">
        <v>5.7315774440193396E-2</v>
      </c>
      <c r="G13" s="1">
        <v>3.4916627855707816E-7</v>
      </c>
      <c r="M13" t="s">
        <v>19</v>
      </c>
      <c r="N13" s="21" t="s">
        <v>46</v>
      </c>
      <c r="O13" s="1">
        <v>0.23693797009385073</v>
      </c>
      <c r="P13" t="s">
        <v>10</v>
      </c>
      <c r="Q13" s="1">
        <v>2.8349334995564943E-2</v>
      </c>
      <c r="R13" s="1">
        <v>0</v>
      </c>
      <c r="S13" s="1">
        <v>0.26169835010926518</v>
      </c>
      <c r="T13" t="s">
        <v>10</v>
      </c>
      <c r="U13" s="1">
        <v>6.3377133655285633E-2</v>
      </c>
      <c r="V13" s="1">
        <v>3.6399043402690623E-5</v>
      </c>
      <c r="AB13" t="s">
        <v>19</v>
      </c>
      <c r="AC13" s="21" t="s">
        <v>46</v>
      </c>
      <c r="AD13" s="1">
        <v>0.20560245945318906</v>
      </c>
      <c r="AE13" t="s">
        <v>10</v>
      </c>
      <c r="AF13" s="1">
        <v>3.6294680933765033E-2</v>
      </c>
      <c r="AG13" s="1">
        <v>1.4718782193057223E-8</v>
      </c>
      <c r="AH13" s="1">
        <v>0.47937174733362242</v>
      </c>
      <c r="AI13" t="s">
        <v>10</v>
      </c>
      <c r="AJ13" s="1">
        <v>4.0866942541774587E-2</v>
      </c>
      <c r="AK13" s="1">
        <v>0</v>
      </c>
    </row>
    <row r="14" spans="1:37" x14ac:dyDescent="0.35">
      <c r="B14" t="s">
        <v>20</v>
      </c>
      <c r="C14" s="21"/>
      <c r="D14" s="1">
        <v>0.21923578340343633</v>
      </c>
      <c r="E14" t="s">
        <v>10</v>
      </c>
      <c r="F14" s="1">
        <v>5.8165129346450364E-2</v>
      </c>
      <c r="G14" s="1">
        <v>1.6377412749979392E-4</v>
      </c>
      <c r="M14" t="s">
        <v>20</v>
      </c>
      <c r="N14" s="21" t="s">
        <v>46</v>
      </c>
      <c r="O14" s="1">
        <v>9.5280810795199372E-2</v>
      </c>
      <c r="P14" t="s">
        <v>10</v>
      </c>
      <c r="Q14" s="1">
        <v>2.7433030931714113E-2</v>
      </c>
      <c r="R14" s="1">
        <v>5.142634755646025E-4</v>
      </c>
      <c r="S14" s="1">
        <v>9.0098566010064815E-2</v>
      </c>
      <c r="T14" t="s">
        <v>12</v>
      </c>
      <c r="U14" s="1">
        <v>0.18309660509119458</v>
      </c>
      <c r="V14" s="1">
        <v>0.62266129001599047</v>
      </c>
      <c r="AB14" t="s">
        <v>20</v>
      </c>
      <c r="AC14" s="21" t="s">
        <v>46</v>
      </c>
      <c r="AD14" s="1">
        <v>0.14010640875391392</v>
      </c>
      <c r="AE14" t="s">
        <v>10</v>
      </c>
      <c r="AF14" s="1">
        <v>3.374879169763742E-2</v>
      </c>
      <c r="AG14" s="1">
        <v>3.303759839812237E-5</v>
      </c>
      <c r="AH14" s="1">
        <v>0.34639000690708344</v>
      </c>
      <c r="AI14" t="s">
        <v>10</v>
      </c>
      <c r="AJ14" s="1">
        <v>3.509057851312964E-2</v>
      </c>
      <c r="AK14" s="1">
        <v>0</v>
      </c>
    </row>
    <row r="15" spans="1:37" x14ac:dyDescent="0.35">
      <c r="B15" t="s">
        <v>21</v>
      </c>
      <c r="C15" s="21"/>
      <c r="D15" s="1">
        <v>0.16007746939312731</v>
      </c>
      <c r="E15" t="s">
        <v>10</v>
      </c>
      <c r="F15" s="1">
        <v>6.1074167759544933E-2</v>
      </c>
      <c r="G15" s="1">
        <v>8.7663522128029747E-3</v>
      </c>
      <c r="M15" t="s">
        <v>21</v>
      </c>
      <c r="N15" s="21" t="s">
        <v>46</v>
      </c>
      <c r="O15" s="1">
        <v>3.7378565843827712E-2</v>
      </c>
      <c r="P15" t="s">
        <v>12</v>
      </c>
      <c r="Q15" s="1">
        <v>2.9558390019552551E-2</v>
      </c>
      <c r="R15" s="1">
        <v>0.20602657370189803</v>
      </c>
      <c r="S15" s="1">
        <v>0.18649808472221735</v>
      </c>
      <c r="T15" t="s">
        <v>47</v>
      </c>
      <c r="U15" s="1">
        <v>9.1940597502482277E-2</v>
      </c>
      <c r="V15" s="1">
        <v>4.2513033082665075E-2</v>
      </c>
      <c r="AB15" t="s">
        <v>21</v>
      </c>
      <c r="AC15" s="21" t="s">
        <v>46</v>
      </c>
      <c r="AD15" s="1">
        <v>1.2449780997117887E-2</v>
      </c>
      <c r="AE15" t="s">
        <v>12</v>
      </c>
      <c r="AF15" s="1">
        <v>3.5359328025196576E-2</v>
      </c>
      <c r="AG15" s="1">
        <v>0.72476832457810048</v>
      </c>
      <c r="AH15" s="1">
        <v>0.3902405880023167</v>
      </c>
      <c r="AI15" t="s">
        <v>10</v>
      </c>
      <c r="AJ15" s="1">
        <v>3.2765419066858488E-2</v>
      </c>
      <c r="AK15" s="1">
        <v>0</v>
      </c>
    </row>
    <row r="16" spans="1:37" x14ac:dyDescent="0.35">
      <c r="B16" t="s">
        <v>22</v>
      </c>
      <c r="C16" s="21"/>
      <c r="D16" s="1">
        <v>0.43494113573255838</v>
      </c>
      <c r="E16" t="s">
        <v>10</v>
      </c>
      <c r="F16" s="1">
        <v>8.4187871617828633E-2</v>
      </c>
      <c r="G16" s="1">
        <v>2.387531992109615E-7</v>
      </c>
      <c r="M16" t="s">
        <v>22</v>
      </c>
      <c r="N16" s="21" t="s">
        <v>46</v>
      </c>
      <c r="O16" s="1">
        <v>0.19666414078384545</v>
      </c>
      <c r="P16" t="s">
        <v>10</v>
      </c>
      <c r="Q16" s="1">
        <v>3.9984714772960166E-2</v>
      </c>
      <c r="R16" s="1">
        <v>8.7217479882717441E-7</v>
      </c>
      <c r="S16" s="1">
        <v>8.9432487130496507E-2</v>
      </c>
      <c r="T16" t="s">
        <v>12</v>
      </c>
      <c r="U16" s="1">
        <v>0.14613127416483351</v>
      </c>
      <c r="V16" s="1">
        <v>0.54053709046285925</v>
      </c>
      <c r="AB16" t="s">
        <v>22</v>
      </c>
      <c r="AC16" s="21" t="s">
        <v>46</v>
      </c>
      <c r="AD16" s="1">
        <v>0.22632630523218192</v>
      </c>
      <c r="AE16" t="s">
        <v>10</v>
      </c>
      <c r="AF16" s="1">
        <v>4.6702281343953968E-2</v>
      </c>
      <c r="AG16" s="1">
        <v>1.258797524439359E-6</v>
      </c>
      <c r="AH16" s="1">
        <v>0.54167124167556724</v>
      </c>
      <c r="AI16" t="s">
        <v>10</v>
      </c>
      <c r="AJ16" s="1">
        <v>3.737830436787673E-2</v>
      </c>
      <c r="AK16" s="1">
        <v>0</v>
      </c>
    </row>
    <row r="17" spans="2:37" x14ac:dyDescent="0.35">
      <c r="B17" t="s">
        <v>23</v>
      </c>
      <c r="C17" s="21"/>
      <c r="D17" s="1">
        <v>0.48833600096815699</v>
      </c>
      <c r="E17" t="s">
        <v>10</v>
      </c>
      <c r="F17" s="1">
        <v>8.4419826582933261E-2</v>
      </c>
      <c r="G17" s="1">
        <v>7.2679584572910017E-9</v>
      </c>
      <c r="M17" t="s">
        <v>23</v>
      </c>
      <c r="N17" s="21" t="s">
        <v>46</v>
      </c>
      <c r="O17" s="1">
        <v>0.17449341738111362</v>
      </c>
      <c r="P17" t="s">
        <v>10</v>
      </c>
      <c r="Q17" s="1">
        <v>4.0044483732014052E-2</v>
      </c>
      <c r="R17" s="1">
        <v>1.3156280828985345E-5</v>
      </c>
      <c r="S17" s="1">
        <v>0.16731761809328502</v>
      </c>
      <c r="T17" t="s">
        <v>12</v>
      </c>
      <c r="U17" s="1">
        <v>0.12757567515713722</v>
      </c>
      <c r="V17" s="1">
        <v>0.18968328288220038</v>
      </c>
      <c r="AB17" t="s">
        <v>23</v>
      </c>
      <c r="AC17" s="21" t="s">
        <v>46</v>
      </c>
      <c r="AD17" s="1">
        <v>0.23549679384379174</v>
      </c>
      <c r="AE17" t="s">
        <v>10</v>
      </c>
      <c r="AF17" s="1">
        <v>4.6372952747624013E-2</v>
      </c>
      <c r="AG17" s="1">
        <v>3.8078261366258914E-7</v>
      </c>
      <c r="AH17" s="1">
        <v>0.43218566268435687</v>
      </c>
      <c r="AI17" t="s">
        <v>10</v>
      </c>
      <c r="AJ17" s="1">
        <v>4.2405771823616233E-2</v>
      </c>
      <c r="AK17" s="1">
        <v>0</v>
      </c>
    </row>
    <row r="18" spans="2:37" x14ac:dyDescent="0.35">
      <c r="B18" t="s">
        <v>24</v>
      </c>
      <c r="C18" s="21"/>
      <c r="D18" s="1">
        <v>-5.9389700440460894E-2</v>
      </c>
      <c r="E18" t="s">
        <v>12</v>
      </c>
      <c r="F18" s="1">
        <v>7.8213961784219133E-2</v>
      </c>
      <c r="G18" s="1">
        <v>0.44765905377771942</v>
      </c>
      <c r="M18" t="s">
        <v>24</v>
      </c>
      <c r="N18" s="21" t="s">
        <v>46</v>
      </c>
      <c r="O18" s="1">
        <v>6.8344304994419458E-2</v>
      </c>
      <c r="P18" t="s">
        <v>17</v>
      </c>
      <c r="Q18" s="1">
        <v>3.8625445609609753E-2</v>
      </c>
      <c r="R18" s="1">
        <v>7.6825239360721165E-2</v>
      </c>
      <c r="S18" s="1">
        <v>1.1975622485829391E-2</v>
      </c>
      <c r="T18" t="s">
        <v>12</v>
      </c>
      <c r="U18" s="1">
        <v>9.6479477682330297E-2</v>
      </c>
      <c r="V18" s="1">
        <v>0.90121542337536953</v>
      </c>
      <c r="AB18" t="s">
        <v>24</v>
      </c>
      <c r="AC18" s="21" t="s">
        <v>46</v>
      </c>
      <c r="AD18" s="1">
        <v>9.5898183600772541E-2</v>
      </c>
      <c r="AE18" t="s">
        <v>47</v>
      </c>
      <c r="AF18" s="1">
        <v>4.6326732688336029E-2</v>
      </c>
      <c r="AG18" s="1">
        <v>3.8448611196351123E-2</v>
      </c>
      <c r="AH18" s="1">
        <v>0.62198785625444963</v>
      </c>
      <c r="AI18" t="s">
        <v>10</v>
      </c>
      <c r="AJ18" s="1">
        <v>5.1204946283720479E-2</v>
      </c>
      <c r="AK18" s="1">
        <v>0</v>
      </c>
    </row>
    <row r="19" spans="2:37" x14ac:dyDescent="0.35">
      <c r="B19" t="s">
        <v>25</v>
      </c>
      <c r="C19" s="21"/>
      <c r="D19" s="1">
        <v>0.10101930335400633</v>
      </c>
      <c r="E19" t="s">
        <v>12</v>
      </c>
      <c r="F19" s="1">
        <v>7.970044598704859E-2</v>
      </c>
      <c r="G19" s="1">
        <v>0.20498110068700259</v>
      </c>
      <c r="M19" t="s">
        <v>25</v>
      </c>
      <c r="N19" s="21" t="s">
        <v>46</v>
      </c>
      <c r="O19" s="1">
        <v>0.14906603588209208</v>
      </c>
      <c r="P19" t="s">
        <v>10</v>
      </c>
      <c r="Q19" s="1">
        <v>3.9813672282756479E-2</v>
      </c>
      <c r="R19" s="1">
        <v>1.8104760071535608E-4</v>
      </c>
      <c r="S19" s="1">
        <v>0.18615344578566254</v>
      </c>
      <c r="T19" t="s">
        <v>17</v>
      </c>
      <c r="U19" s="1">
        <v>9.7799730026540244E-2</v>
      </c>
      <c r="V19" s="1">
        <v>5.6986451726769749E-2</v>
      </c>
      <c r="AB19" t="s">
        <v>25</v>
      </c>
      <c r="AC19" s="21" t="s">
        <v>46</v>
      </c>
      <c r="AD19" s="1">
        <v>0.20859497317424175</v>
      </c>
      <c r="AE19" t="s">
        <v>10</v>
      </c>
      <c r="AF19" s="1">
        <v>4.9323535669743797E-2</v>
      </c>
      <c r="AG19" s="1">
        <v>2.3461095227439444E-5</v>
      </c>
      <c r="AH19" s="1">
        <v>0.69279962154260832</v>
      </c>
      <c r="AI19" t="s">
        <v>10</v>
      </c>
      <c r="AJ19" s="1">
        <v>4.8796187961894902E-2</v>
      </c>
      <c r="AK19" s="1">
        <v>0</v>
      </c>
    </row>
    <row r="20" spans="2:37" x14ac:dyDescent="0.35">
      <c r="B20" t="s">
        <v>90</v>
      </c>
      <c r="C20" s="21"/>
      <c r="D20" s="1">
        <v>0.24755658251209853</v>
      </c>
      <c r="E20" t="s">
        <v>10</v>
      </c>
      <c r="F20" s="1">
        <v>2.2069270782654866E-2</v>
      </c>
      <c r="G20" s="1">
        <v>0</v>
      </c>
      <c r="M20" t="s">
        <v>90</v>
      </c>
      <c r="N20" s="21" t="s">
        <v>85</v>
      </c>
      <c r="O20" s="1">
        <v>9.0868417186836289E-2</v>
      </c>
      <c r="P20" t="s">
        <v>12</v>
      </c>
      <c r="Q20" s="1">
        <v>7.0581637082330367E-2</v>
      </c>
      <c r="R20" s="1">
        <v>0.19794692043379047</v>
      </c>
      <c r="S20" s="1">
        <v>0.825900419278357</v>
      </c>
      <c r="T20" t="s">
        <v>10</v>
      </c>
      <c r="U20" s="1">
        <v>8.2182163206772713E-2</v>
      </c>
      <c r="V20" s="1">
        <v>0</v>
      </c>
      <c r="AB20" t="s">
        <v>90</v>
      </c>
      <c r="AC20" s="21" t="s">
        <v>85</v>
      </c>
      <c r="AD20" s="1">
        <v>0.63160725406277207</v>
      </c>
      <c r="AE20" t="s">
        <v>10</v>
      </c>
      <c r="AF20" s="1">
        <v>0.1044268796724359</v>
      </c>
      <c r="AG20" s="1">
        <v>1.4636343248497496E-9</v>
      </c>
      <c r="AH20" s="1">
        <v>1.7156448188098552</v>
      </c>
      <c r="AI20" t="s">
        <v>10</v>
      </c>
      <c r="AJ20" s="1">
        <v>0.14179877493464238</v>
      </c>
      <c r="AK20" s="1">
        <v>0</v>
      </c>
    </row>
    <row r="21" spans="2:37" x14ac:dyDescent="0.35">
      <c r="C21" s="21"/>
      <c r="D21" s="1" t="s">
        <v>51</v>
      </c>
      <c r="F21" s="1"/>
      <c r="G21" s="1"/>
      <c r="N21" s="21"/>
      <c r="O21" s="1" t="s">
        <v>51</v>
      </c>
      <c r="Q21" s="1"/>
      <c r="R21" s="1"/>
      <c r="S21" s="1"/>
      <c r="U21" s="1"/>
      <c r="V21" s="1"/>
      <c r="AC21" s="21"/>
      <c r="AD21" s="1" t="s">
        <v>51</v>
      </c>
      <c r="AF21" s="1"/>
      <c r="AG21" s="1"/>
      <c r="AH21" s="1"/>
      <c r="AJ21" s="1"/>
      <c r="AK21" s="1"/>
    </row>
    <row r="22" spans="2:37" x14ac:dyDescent="0.35">
      <c r="B22" s="2" t="s">
        <v>3</v>
      </c>
      <c r="C22" s="21"/>
      <c r="D22" s="48" t="s">
        <v>5</v>
      </c>
      <c r="E22" s="21" t="s">
        <v>6</v>
      </c>
      <c r="F22" s="48" t="s">
        <v>7</v>
      </c>
      <c r="G22" s="48" t="s">
        <v>8</v>
      </c>
      <c r="M22" s="2" t="s">
        <v>3</v>
      </c>
      <c r="N22" s="21"/>
      <c r="O22" s="48" t="s">
        <v>5</v>
      </c>
      <c r="P22" s="21" t="s">
        <v>6</v>
      </c>
      <c r="Q22" s="48" t="s">
        <v>7</v>
      </c>
      <c r="R22" s="48" t="s">
        <v>8</v>
      </c>
      <c r="S22" s="48"/>
      <c r="T22" s="21"/>
      <c r="U22" s="48"/>
      <c r="V22" s="48"/>
      <c r="AB22" s="2" t="s">
        <v>3</v>
      </c>
      <c r="AC22" s="21"/>
      <c r="AD22" s="48" t="s">
        <v>5</v>
      </c>
      <c r="AE22" s="21" t="s">
        <v>6</v>
      </c>
      <c r="AF22" s="48" t="s">
        <v>7</v>
      </c>
      <c r="AG22" s="48" t="s">
        <v>8</v>
      </c>
      <c r="AH22" s="48"/>
      <c r="AI22" s="21"/>
      <c r="AJ22" s="48"/>
      <c r="AK22" s="48"/>
    </row>
    <row r="23" spans="2:37" x14ac:dyDescent="0.35">
      <c r="B23" t="s">
        <v>115</v>
      </c>
      <c r="C23" s="21"/>
      <c r="D23" s="1">
        <v>0.94661544284479038</v>
      </c>
      <c r="E23" t="s">
        <v>10</v>
      </c>
      <c r="F23" s="1">
        <v>8.3991738295800644E-2</v>
      </c>
      <c r="G23" s="1">
        <v>0</v>
      </c>
      <c r="M23" t="s">
        <v>115</v>
      </c>
      <c r="N23" s="21"/>
      <c r="O23" s="1">
        <v>0.12779188836467581</v>
      </c>
      <c r="P23" t="s">
        <v>12</v>
      </c>
      <c r="Q23" s="1">
        <v>8.5248814986778526E-2</v>
      </c>
      <c r="R23" s="1">
        <v>0.13386171949872461</v>
      </c>
      <c r="S23" s="1"/>
      <c r="U23" s="1"/>
      <c r="V23" s="1"/>
      <c r="AB23" t="s">
        <v>115</v>
      </c>
      <c r="AC23" s="21"/>
      <c r="AD23" s="1">
        <v>0.37102980943589686</v>
      </c>
      <c r="AE23" t="s">
        <v>10</v>
      </c>
      <c r="AF23" s="1">
        <v>0.11305572403704534</v>
      </c>
      <c r="AG23" s="1">
        <v>1.0313530264132176E-3</v>
      </c>
      <c r="AH23" s="1"/>
      <c r="AJ23" s="1"/>
      <c r="AK23" s="1"/>
    </row>
    <row r="24" spans="2:37" x14ac:dyDescent="0.35">
      <c r="C24" s="21"/>
      <c r="D24" s="1"/>
      <c r="F24" s="1"/>
      <c r="G24" s="1"/>
      <c r="N24" s="21"/>
      <c r="O24" s="1"/>
      <c r="Q24" s="1"/>
      <c r="R24" s="1"/>
      <c r="S24" s="1"/>
      <c r="U24" s="1"/>
      <c r="V24" s="1"/>
      <c r="AC24" s="21"/>
      <c r="AD24" s="1"/>
      <c r="AF24" s="1"/>
      <c r="AG24" s="1"/>
      <c r="AH24" s="1"/>
      <c r="AJ24" s="1"/>
      <c r="AK24" s="1"/>
    </row>
    <row r="25" spans="2:37" x14ac:dyDescent="0.35">
      <c r="B25" t="s">
        <v>26</v>
      </c>
      <c r="C25" s="6"/>
      <c r="D25" s="1"/>
      <c r="F25" s="1"/>
      <c r="G25" s="1"/>
      <c r="M25" t="s">
        <v>26</v>
      </c>
      <c r="N25" s="6"/>
      <c r="O25" s="1"/>
      <c r="Q25" s="1"/>
      <c r="R25" s="1"/>
      <c r="S25" s="1"/>
      <c r="U25" s="1"/>
      <c r="V25" s="1"/>
      <c r="AB25" t="s">
        <v>26</v>
      </c>
      <c r="AC25" s="6"/>
      <c r="AD25" s="1"/>
      <c r="AF25" s="1"/>
      <c r="AG25" s="1"/>
      <c r="AH25" s="1"/>
      <c r="AJ25" s="1"/>
      <c r="AK25" s="1"/>
    </row>
    <row r="26" spans="2:37" x14ac:dyDescent="0.35">
      <c r="B26" t="s">
        <v>27</v>
      </c>
      <c r="C26" s="58">
        <v>-9821.4741078836742</v>
      </c>
      <c r="D26" s="59"/>
      <c r="F26" s="1"/>
      <c r="G26" s="1"/>
      <c r="M26" t="s">
        <v>27</v>
      </c>
      <c r="N26" s="58">
        <v>-7694.1710401689161</v>
      </c>
      <c r="O26" s="59"/>
      <c r="Q26" s="1"/>
      <c r="R26" s="1"/>
      <c r="S26" s="1"/>
      <c r="U26" s="1"/>
      <c r="V26" s="1"/>
      <c r="AB26" t="s">
        <v>27</v>
      </c>
      <c r="AC26" s="58">
        <v>-7368.6256974354283</v>
      </c>
      <c r="AD26" s="59"/>
      <c r="AF26" s="1"/>
      <c r="AG26" s="1"/>
      <c r="AH26" s="1"/>
      <c r="AJ26" s="1"/>
      <c r="AK26" s="1"/>
    </row>
    <row r="27" spans="2:37" x14ac:dyDescent="0.35">
      <c r="B27" t="s">
        <v>28</v>
      </c>
      <c r="C27" s="58">
        <v>-10141.252193434197</v>
      </c>
      <c r="D27" s="59"/>
      <c r="F27" s="1"/>
      <c r="G27" s="1"/>
      <c r="M27" t="s">
        <v>28</v>
      </c>
      <c r="N27" s="58">
        <v>-10141.252193434197</v>
      </c>
      <c r="O27" s="59"/>
      <c r="Q27" s="1"/>
      <c r="R27" s="1"/>
      <c r="S27" s="1"/>
      <c r="U27" s="1"/>
      <c r="V27" s="1"/>
      <c r="AB27" t="s">
        <v>28</v>
      </c>
      <c r="AC27" s="58">
        <v>-10141.252193434197</v>
      </c>
      <c r="AD27" s="59"/>
      <c r="AF27" s="1"/>
      <c r="AG27" s="1"/>
      <c r="AH27" s="1"/>
      <c r="AJ27" s="1"/>
      <c r="AK27" s="1"/>
    </row>
    <row r="28" spans="2:37" x14ac:dyDescent="0.35">
      <c r="B28" t="s">
        <v>29</v>
      </c>
      <c r="C28" s="60">
        <v>3.1532406398251056E-2</v>
      </c>
      <c r="D28" s="61"/>
      <c r="F28" s="1"/>
      <c r="G28" s="1"/>
      <c r="M28" t="s">
        <v>29</v>
      </c>
      <c r="N28" s="60">
        <v>0.24129970407891121</v>
      </c>
      <c r="O28" s="61"/>
      <c r="Q28" s="1"/>
      <c r="R28" s="1"/>
      <c r="S28" s="1"/>
      <c r="U28" s="1"/>
      <c r="V28" s="1"/>
      <c r="AB28" t="s">
        <v>29</v>
      </c>
      <c r="AC28" s="60">
        <v>0.27340080328481176</v>
      </c>
      <c r="AD28" s="61"/>
      <c r="AF28" s="1"/>
      <c r="AG28" s="1"/>
      <c r="AH28" s="1"/>
      <c r="AJ28" s="1"/>
      <c r="AK28" s="1"/>
    </row>
    <row r="29" spans="2:37" x14ac:dyDescent="0.35">
      <c r="B29" t="s">
        <v>30</v>
      </c>
      <c r="C29" s="60">
        <v>0.36419272501060762</v>
      </c>
      <c r="D29" s="61"/>
      <c r="F29" s="1"/>
      <c r="G29" s="1"/>
      <c r="M29" t="s">
        <v>30</v>
      </c>
      <c r="N29" s="60">
        <v>0.4627200063100555</v>
      </c>
      <c r="O29" s="61"/>
      <c r="Q29" s="1"/>
      <c r="R29" s="1"/>
      <c r="S29" s="1"/>
      <c r="U29" s="1"/>
      <c r="V29" s="1"/>
      <c r="AB29" t="s">
        <v>30</v>
      </c>
      <c r="AC29" s="60">
        <v>0.47943969439183881</v>
      </c>
      <c r="AD29" s="61"/>
      <c r="AF29" s="1"/>
      <c r="AG29" s="1"/>
      <c r="AH29" s="1"/>
      <c r="AJ29" s="1"/>
      <c r="AK29" s="1"/>
    </row>
    <row r="30" spans="2:37" x14ac:dyDescent="0.35">
      <c r="B30" t="s">
        <v>106</v>
      </c>
      <c r="C30" s="60">
        <v>2.0745411446401674</v>
      </c>
      <c r="D30" s="61"/>
      <c r="F30" s="1"/>
      <c r="G30" s="1"/>
      <c r="M30" t="s">
        <v>106</v>
      </c>
      <c r="N30" s="60">
        <v>1.6290955377834071</v>
      </c>
      <c r="O30" s="61"/>
      <c r="Q30" s="1"/>
      <c r="R30" s="1"/>
      <c r="S30" s="1"/>
      <c r="U30" s="1"/>
      <c r="V30" s="1"/>
      <c r="AB30" t="s">
        <v>106</v>
      </c>
      <c r="AC30" s="60">
        <v>1.582586608484907</v>
      </c>
      <c r="AD30" s="61"/>
      <c r="AF30" s="1"/>
      <c r="AG30" s="1"/>
      <c r="AH30" s="1"/>
      <c r="AJ30" s="1"/>
      <c r="AK30" s="1"/>
    </row>
    <row r="31" spans="2:37" x14ac:dyDescent="0.35">
      <c r="B31" t="s">
        <v>107</v>
      </c>
      <c r="C31" s="60">
        <v>2.0866159847029011</v>
      </c>
      <c r="D31" s="61"/>
      <c r="F31" s="1"/>
      <c r="G31" s="1"/>
      <c r="M31" t="s">
        <v>107</v>
      </c>
      <c r="N31" s="60">
        <v>1.6524905404049532</v>
      </c>
      <c r="O31" s="61"/>
      <c r="Q31" s="1"/>
      <c r="R31" s="1"/>
      <c r="S31" s="1"/>
      <c r="U31" s="1"/>
      <c r="V31" s="1"/>
      <c r="AB31" t="s">
        <v>107</v>
      </c>
      <c r="AC31" s="60">
        <v>1.685222749018142</v>
      </c>
      <c r="AD31" s="61"/>
      <c r="AF31" s="1"/>
      <c r="AG31" s="1"/>
      <c r="AH31" s="1"/>
      <c r="AJ31" s="1"/>
      <c r="AK31" s="1"/>
    </row>
    <row r="32" spans="2:37" x14ac:dyDescent="0.35">
      <c r="B32" s="25" t="s">
        <v>33</v>
      </c>
      <c r="C32" s="56">
        <v>9484</v>
      </c>
      <c r="D32" s="57"/>
      <c r="F32" s="1"/>
      <c r="G32" s="1"/>
      <c r="M32" s="25" t="s">
        <v>33</v>
      </c>
      <c r="N32" s="56">
        <v>9484</v>
      </c>
      <c r="O32" s="57"/>
      <c r="Q32" s="1"/>
      <c r="R32" s="1"/>
      <c r="S32" s="1"/>
      <c r="U32" s="1"/>
      <c r="V32" s="1"/>
      <c r="AB32" s="25" t="s">
        <v>33</v>
      </c>
      <c r="AC32" s="56">
        <v>9484</v>
      </c>
      <c r="AD32" s="57"/>
      <c r="AF32" s="1"/>
      <c r="AG32" s="1"/>
      <c r="AH32" s="1"/>
      <c r="AJ32" s="1"/>
      <c r="AK32" s="1"/>
    </row>
    <row r="33" spans="1:41" x14ac:dyDescent="0.35">
      <c r="B33" s="25" t="s">
        <v>34</v>
      </c>
      <c r="C33" s="56">
        <v>1608</v>
      </c>
      <c r="D33" s="57"/>
      <c r="F33" s="1"/>
      <c r="G33" s="1"/>
      <c r="M33" s="25" t="s">
        <v>34</v>
      </c>
      <c r="N33" s="56">
        <v>1608</v>
      </c>
      <c r="O33" s="57"/>
      <c r="Q33" s="1"/>
      <c r="R33" s="1"/>
      <c r="S33" s="1"/>
      <c r="U33" s="1"/>
      <c r="V33" s="1"/>
      <c r="AB33" s="25" t="s">
        <v>34</v>
      </c>
      <c r="AC33" s="56">
        <v>1608</v>
      </c>
      <c r="AD33" s="57"/>
      <c r="AF33" s="1"/>
      <c r="AG33" s="1"/>
      <c r="AH33" s="1"/>
      <c r="AJ33" s="1"/>
      <c r="AK33" s="1"/>
    </row>
    <row r="34" spans="1:41" x14ac:dyDescent="0.35">
      <c r="B34" s="25" t="s">
        <v>35</v>
      </c>
      <c r="C34" s="56">
        <v>16</v>
      </c>
      <c r="D34" s="57"/>
      <c r="F34" s="1"/>
      <c r="G34" s="1"/>
      <c r="M34" s="25" t="s">
        <v>35</v>
      </c>
      <c r="N34" s="56">
        <v>31</v>
      </c>
      <c r="O34" s="57"/>
      <c r="Q34" s="1"/>
      <c r="R34" s="1"/>
      <c r="S34" s="1"/>
      <c r="U34" s="1"/>
      <c r="V34" s="1"/>
      <c r="AB34" s="25" t="s">
        <v>35</v>
      </c>
      <c r="AC34" s="56">
        <v>136</v>
      </c>
      <c r="AD34" s="57"/>
      <c r="AF34" s="1"/>
      <c r="AG34" s="1"/>
      <c r="AH34" s="1"/>
      <c r="AJ34" s="1"/>
      <c r="AK34" s="1"/>
    </row>
    <row r="35" spans="1:41" x14ac:dyDescent="0.35">
      <c r="B35" t="s">
        <v>84</v>
      </c>
      <c r="C35" s="6"/>
      <c r="D35" s="1"/>
      <c r="F35" s="1"/>
      <c r="G35" s="1"/>
      <c r="N35" s="6"/>
      <c r="O35" s="1"/>
      <c r="Q35" s="1"/>
      <c r="R35" s="1"/>
      <c r="S35" s="1"/>
      <c r="U35" s="1"/>
      <c r="V35" s="1"/>
      <c r="AC35" s="6"/>
      <c r="AD35" s="1"/>
      <c r="AF35" s="1"/>
      <c r="AG35" s="1"/>
      <c r="AH35" s="1"/>
      <c r="AJ35" s="1"/>
      <c r="AK35" s="1"/>
    </row>
    <row r="36" spans="1:41" x14ac:dyDescent="0.35">
      <c r="B36" t="s">
        <v>36</v>
      </c>
      <c r="C36" s="2" t="s">
        <v>37</v>
      </c>
      <c r="D36" s="1"/>
      <c r="F36" s="1"/>
      <c r="G36" s="1"/>
      <c r="M36" t="s">
        <v>36</v>
      </c>
      <c r="N36" s="2" t="s">
        <v>86</v>
      </c>
      <c r="O36" s="1"/>
      <c r="Q36" s="1"/>
      <c r="R36" s="1"/>
      <c r="S36" s="1"/>
      <c r="U36" s="1"/>
      <c r="V36" s="1"/>
      <c r="AB36" t="s">
        <v>36</v>
      </c>
      <c r="AC36" s="2" t="s">
        <v>86</v>
      </c>
      <c r="AD36" s="1"/>
      <c r="AF36" s="1"/>
      <c r="AG36" s="1"/>
      <c r="AH36" s="1"/>
      <c r="AJ36" s="1"/>
      <c r="AK36" s="1"/>
    </row>
    <row r="37" spans="1:41" x14ac:dyDescent="0.35">
      <c r="B37" t="s">
        <v>38</v>
      </c>
      <c r="C37" s="2" t="s">
        <v>39</v>
      </c>
      <c r="D37" s="1"/>
      <c r="F37" s="1"/>
      <c r="G37" s="1"/>
      <c r="M37" t="s">
        <v>48</v>
      </c>
      <c r="N37" s="2" t="s">
        <v>49</v>
      </c>
      <c r="O37" s="1"/>
      <c r="Q37" s="1"/>
      <c r="R37" s="1"/>
      <c r="S37" s="1"/>
      <c r="U37" s="1"/>
      <c r="V37" s="1"/>
      <c r="AB37" t="s">
        <v>48</v>
      </c>
      <c r="AC37" s="2" t="s">
        <v>49</v>
      </c>
      <c r="AD37" s="1"/>
      <c r="AF37" s="1"/>
      <c r="AG37" s="1"/>
      <c r="AH37" s="1"/>
      <c r="AJ37" s="1"/>
      <c r="AK37" s="1"/>
    </row>
    <row r="38" spans="1:41" x14ac:dyDescent="0.35">
      <c r="B38" t="s">
        <v>40</v>
      </c>
      <c r="C38" s="2" t="s">
        <v>41</v>
      </c>
      <c r="D38" s="1"/>
      <c r="F38" s="1"/>
      <c r="G38" s="1"/>
      <c r="M38" t="s">
        <v>38</v>
      </c>
      <c r="N38" s="2" t="s">
        <v>39</v>
      </c>
      <c r="O38" s="1"/>
      <c r="Q38" s="1"/>
      <c r="R38" s="1"/>
      <c r="S38" s="1"/>
      <c r="U38" s="1"/>
      <c r="V38" s="1"/>
      <c r="AB38" t="s">
        <v>38</v>
      </c>
      <c r="AC38" s="2" t="s">
        <v>39</v>
      </c>
      <c r="AD38" s="1"/>
      <c r="AF38" s="1"/>
      <c r="AG38" s="1"/>
      <c r="AH38" s="1"/>
      <c r="AJ38" s="1"/>
      <c r="AK38" s="1"/>
    </row>
    <row r="39" spans="1:41" x14ac:dyDescent="0.35">
      <c r="B39" t="s">
        <v>42</v>
      </c>
      <c r="C39" s="2" t="s">
        <v>43</v>
      </c>
      <c r="D39" s="1"/>
      <c r="F39" s="1"/>
      <c r="G39" s="1"/>
      <c r="M39" t="s">
        <v>40</v>
      </c>
      <c r="N39" s="2" t="s">
        <v>41</v>
      </c>
      <c r="O39" s="1"/>
      <c r="Q39" s="1"/>
      <c r="R39" s="1"/>
      <c r="S39" s="1"/>
      <c r="U39" s="1"/>
      <c r="V39" s="1"/>
      <c r="AB39" t="s">
        <v>40</v>
      </c>
      <c r="AC39" s="2" t="s">
        <v>41</v>
      </c>
      <c r="AD39" s="1"/>
      <c r="AF39" s="1"/>
      <c r="AG39" s="1"/>
      <c r="AH39" s="1"/>
      <c r="AJ39" s="1"/>
      <c r="AK39" s="1"/>
    </row>
    <row r="40" spans="1:41" x14ac:dyDescent="0.35">
      <c r="M40" t="s">
        <v>42</v>
      </c>
      <c r="N40" s="2" t="s">
        <v>43</v>
      </c>
      <c r="O40" s="1"/>
      <c r="Q40" s="1"/>
      <c r="R40" s="1"/>
      <c r="S40" s="1"/>
      <c r="U40" s="1"/>
      <c r="V40" s="1"/>
      <c r="AB40" t="s">
        <v>42</v>
      </c>
      <c r="AC40" s="2" t="s">
        <v>43</v>
      </c>
      <c r="AD40" s="1"/>
      <c r="AF40" s="1"/>
      <c r="AG40" s="1"/>
      <c r="AH40" s="1"/>
      <c r="AJ40" s="1"/>
      <c r="AK40" s="1"/>
    </row>
    <row r="44" spans="1:41" x14ac:dyDescent="0.35">
      <c r="A44" s="10" t="s">
        <v>116</v>
      </c>
    </row>
    <row r="45" spans="1:41" x14ac:dyDescent="0.35">
      <c r="B45" t="s">
        <v>0</v>
      </c>
      <c r="C45" t="s">
        <v>89</v>
      </c>
      <c r="D45" s="1"/>
      <c r="F45" s="1"/>
      <c r="G45" s="1"/>
      <c r="H45" s="1" t="s">
        <v>84</v>
      </c>
      <c r="J45" s="1"/>
      <c r="K45" s="1"/>
      <c r="L45" s="1"/>
      <c r="M45" t="s">
        <v>44</v>
      </c>
      <c r="N45" t="s">
        <v>89</v>
      </c>
      <c r="O45" s="1"/>
      <c r="Q45" s="1"/>
      <c r="R45" s="1"/>
      <c r="S45" s="1" t="s">
        <v>84</v>
      </c>
      <c r="U45" s="1"/>
      <c r="V45" s="1"/>
      <c r="W45" s="1"/>
      <c r="Y45" s="1"/>
      <c r="Z45" s="1"/>
      <c r="AB45" t="s">
        <v>50</v>
      </c>
      <c r="AC45" t="s">
        <v>89</v>
      </c>
      <c r="AD45" s="1"/>
      <c r="AF45" s="1"/>
      <c r="AG45" s="1"/>
      <c r="AH45" s="1" t="s">
        <v>84</v>
      </c>
      <c r="AJ45" s="1"/>
      <c r="AK45" s="1"/>
      <c r="AL45" s="1"/>
      <c r="AN45" s="1"/>
      <c r="AO45" s="1"/>
    </row>
    <row r="46" spans="1:41" x14ac:dyDescent="0.35">
      <c r="C46" s="21"/>
      <c r="D46" s="1"/>
      <c r="F46" s="1"/>
      <c r="G46" s="1"/>
      <c r="H46" s="1" t="s">
        <v>91</v>
      </c>
      <c r="J46" s="1"/>
      <c r="K46" s="1"/>
      <c r="L46" s="1"/>
      <c r="N46" s="21"/>
      <c r="O46" s="1"/>
      <c r="Q46" s="1"/>
      <c r="R46" s="1"/>
      <c r="S46" s="1"/>
      <c r="U46" s="1"/>
      <c r="V46" s="1"/>
      <c r="W46" s="1" t="s">
        <v>92</v>
      </c>
      <c r="Y46" s="1"/>
      <c r="Z46" s="1"/>
      <c r="AC46" s="21"/>
      <c r="AD46" s="1"/>
      <c r="AF46" s="1"/>
      <c r="AG46" s="1"/>
      <c r="AH46" s="1"/>
      <c r="AJ46" s="1"/>
      <c r="AK46" s="1"/>
      <c r="AL46" s="1" t="s">
        <v>92</v>
      </c>
      <c r="AN46" s="1"/>
      <c r="AO46" s="1"/>
    </row>
    <row r="47" spans="1:41" x14ac:dyDescent="0.35">
      <c r="C47" s="21"/>
      <c r="D47" s="1"/>
      <c r="F47" s="1"/>
      <c r="G47" s="1"/>
      <c r="H47" t="s">
        <v>115</v>
      </c>
      <c r="J47" s="1"/>
      <c r="K47" s="1"/>
      <c r="L47" s="1"/>
      <c r="N47" s="21"/>
      <c r="O47" s="1" t="s">
        <v>2</v>
      </c>
      <c r="Q47" s="1"/>
      <c r="R47" s="1"/>
      <c r="S47" s="1" t="s">
        <v>45</v>
      </c>
      <c r="U47" s="1"/>
      <c r="V47" s="1"/>
      <c r="W47" t="s">
        <v>115</v>
      </c>
      <c r="Y47" s="1"/>
      <c r="Z47" s="1"/>
      <c r="AC47" s="21"/>
      <c r="AD47" s="1" t="s">
        <v>2</v>
      </c>
      <c r="AF47" s="1"/>
      <c r="AG47" s="1"/>
      <c r="AH47" s="1" t="s">
        <v>45</v>
      </c>
      <c r="AJ47" s="1"/>
      <c r="AK47" s="1"/>
      <c r="AL47" t="s">
        <v>115</v>
      </c>
      <c r="AN47" s="1"/>
      <c r="AO47" s="1"/>
    </row>
    <row r="48" spans="1:41" x14ac:dyDescent="0.35">
      <c r="B48" s="2" t="s">
        <v>3</v>
      </c>
      <c r="C48" s="21"/>
      <c r="D48" s="48" t="s">
        <v>5</v>
      </c>
      <c r="E48" s="21" t="s">
        <v>6</v>
      </c>
      <c r="F48" s="48" t="s">
        <v>7</v>
      </c>
      <c r="G48" s="48" t="s">
        <v>8</v>
      </c>
      <c r="H48" s="48" t="s">
        <v>5</v>
      </c>
      <c r="I48" s="21" t="s">
        <v>6</v>
      </c>
      <c r="J48" s="48" t="s">
        <v>7</v>
      </c>
      <c r="K48" s="48" t="s">
        <v>8</v>
      </c>
      <c r="L48" s="48"/>
      <c r="M48" s="2" t="s">
        <v>3</v>
      </c>
      <c r="N48" s="21" t="s">
        <v>4</v>
      </c>
      <c r="O48" s="48" t="s">
        <v>5</v>
      </c>
      <c r="P48" s="21" t="s">
        <v>6</v>
      </c>
      <c r="Q48" s="48" t="s">
        <v>7</v>
      </c>
      <c r="R48" s="48" t="s">
        <v>8</v>
      </c>
      <c r="S48" s="48" t="s">
        <v>5</v>
      </c>
      <c r="T48" s="21" t="s">
        <v>6</v>
      </c>
      <c r="U48" s="48" t="s">
        <v>7</v>
      </c>
      <c r="V48" s="48" t="s">
        <v>8</v>
      </c>
      <c r="W48" s="48" t="s">
        <v>5</v>
      </c>
      <c r="X48" s="21" t="s">
        <v>6</v>
      </c>
      <c r="Y48" s="48" t="s">
        <v>7</v>
      </c>
      <c r="Z48" s="48" t="s">
        <v>8</v>
      </c>
      <c r="AB48" s="2" t="s">
        <v>3</v>
      </c>
      <c r="AC48" s="21" t="s">
        <v>4</v>
      </c>
      <c r="AD48" s="48" t="s">
        <v>5</v>
      </c>
      <c r="AE48" s="21" t="s">
        <v>6</v>
      </c>
      <c r="AF48" s="48" t="s">
        <v>7</v>
      </c>
      <c r="AG48" s="48" t="s">
        <v>8</v>
      </c>
      <c r="AH48" s="48" t="s">
        <v>5</v>
      </c>
      <c r="AI48" s="21" t="s">
        <v>6</v>
      </c>
      <c r="AJ48" s="48" t="s">
        <v>7</v>
      </c>
      <c r="AK48" s="48" t="s">
        <v>8</v>
      </c>
      <c r="AL48" s="48" t="s">
        <v>5</v>
      </c>
      <c r="AM48" s="21" t="s">
        <v>6</v>
      </c>
      <c r="AN48" s="48" t="s">
        <v>7</v>
      </c>
      <c r="AO48" s="48" t="s">
        <v>8</v>
      </c>
    </row>
    <row r="49" spans="2:41" x14ac:dyDescent="0.35">
      <c r="B49" t="s">
        <v>9</v>
      </c>
      <c r="C49" s="21"/>
      <c r="D49" s="1">
        <v>-0.68726722542426721</v>
      </c>
      <c r="E49" t="s">
        <v>17</v>
      </c>
      <c r="F49" s="1">
        <v>0.39018047318318272</v>
      </c>
      <c r="G49" s="1">
        <v>7.8169277251684877E-2</v>
      </c>
      <c r="H49" s="1">
        <v>-0.39577584399701449</v>
      </c>
      <c r="I49" t="s">
        <v>12</v>
      </c>
      <c r="J49" s="1">
        <v>0.46182324291658888</v>
      </c>
      <c r="K49" s="1">
        <v>0.39145287277816188</v>
      </c>
      <c r="L49" s="1"/>
      <c r="M49" t="s">
        <v>9</v>
      </c>
      <c r="N49" s="21" t="s">
        <v>46</v>
      </c>
      <c r="O49" s="1">
        <v>-2.6500470601699937</v>
      </c>
      <c r="P49" t="s">
        <v>10</v>
      </c>
      <c r="Q49" s="1">
        <v>0.288859376422549</v>
      </c>
      <c r="R49" s="1">
        <v>0</v>
      </c>
      <c r="S49" s="1">
        <v>5.2417006568514344</v>
      </c>
      <c r="T49" t="s">
        <v>10</v>
      </c>
      <c r="U49" s="1">
        <v>0.32879177241862939</v>
      </c>
      <c r="V49" s="1">
        <v>0</v>
      </c>
      <c r="W49" s="1">
        <v>-1.5726518191794128</v>
      </c>
      <c r="X49" t="s">
        <v>10</v>
      </c>
      <c r="Y49" s="1">
        <v>0.38080506295018191</v>
      </c>
      <c r="Z49" s="1">
        <v>3.630662140130525E-5</v>
      </c>
      <c r="AB49" t="s">
        <v>9</v>
      </c>
      <c r="AC49" s="21" t="s">
        <v>46</v>
      </c>
      <c r="AD49" s="1">
        <v>-2.5299419126658358</v>
      </c>
      <c r="AE49" t="s">
        <v>10</v>
      </c>
      <c r="AF49" s="1">
        <v>0.1750267111680279</v>
      </c>
      <c r="AG49" s="1">
        <v>0</v>
      </c>
      <c r="AH49" s="1">
        <v>3.0553329086644894</v>
      </c>
      <c r="AI49" t="s">
        <v>10</v>
      </c>
      <c r="AJ49" s="1">
        <v>0.22607356393459346</v>
      </c>
      <c r="AK49" s="1">
        <v>0</v>
      </c>
      <c r="AL49" s="1">
        <v>-0.94324418589659864</v>
      </c>
      <c r="AM49" t="s">
        <v>10</v>
      </c>
      <c r="AN49" s="1">
        <v>0.21112666806980429</v>
      </c>
      <c r="AO49" s="1">
        <v>7.9076331924721188E-6</v>
      </c>
    </row>
    <row r="50" spans="2:41" x14ac:dyDescent="0.35">
      <c r="B50" t="s">
        <v>11</v>
      </c>
      <c r="C50" s="21"/>
      <c r="D50" s="1">
        <v>-0.24956627337528425</v>
      </c>
      <c r="E50" t="s">
        <v>12</v>
      </c>
      <c r="F50" s="1">
        <v>0.16626974765673411</v>
      </c>
      <c r="G50" s="1">
        <v>0.13336274519043601</v>
      </c>
      <c r="H50" s="1">
        <v>0.33633834888195691</v>
      </c>
      <c r="I50" t="s">
        <v>17</v>
      </c>
      <c r="J50" s="1">
        <v>0.194319077708732</v>
      </c>
      <c r="K50" s="1">
        <v>8.3477444263491574E-2</v>
      </c>
      <c r="L50" s="1"/>
      <c r="M50" t="s">
        <v>11</v>
      </c>
      <c r="N50" s="21" t="s">
        <v>46</v>
      </c>
      <c r="O50" s="1">
        <v>-2.0021165574483066E-2</v>
      </c>
      <c r="P50" t="s">
        <v>12</v>
      </c>
      <c r="Q50" s="1">
        <v>6.6880482835270413E-2</v>
      </c>
      <c r="R50" s="1">
        <v>0.76466738387916666</v>
      </c>
      <c r="S50" s="1">
        <v>1.5860832395303486E-2</v>
      </c>
      <c r="T50" t="s">
        <v>12</v>
      </c>
      <c r="U50" s="1">
        <v>0.16505064594811106</v>
      </c>
      <c r="V50" s="1">
        <v>0.92344372414192066</v>
      </c>
      <c r="W50" s="1">
        <v>8.2384438167585713E-2</v>
      </c>
      <c r="X50" t="s">
        <v>12</v>
      </c>
      <c r="Y50" s="1">
        <v>9.0565894708475758E-2</v>
      </c>
      <c r="Z50" s="1">
        <v>0.36300029370878351</v>
      </c>
      <c r="AB50" t="s">
        <v>11</v>
      </c>
      <c r="AC50" s="21" t="s">
        <v>46</v>
      </c>
      <c r="AD50" s="1">
        <v>-3.5494462080373074E-2</v>
      </c>
      <c r="AE50" t="s">
        <v>12</v>
      </c>
      <c r="AF50" s="1">
        <v>6.1294819385594855E-2</v>
      </c>
      <c r="AG50" s="1">
        <v>0.5625367566895898</v>
      </c>
      <c r="AH50" s="1">
        <v>0.54636607268481296</v>
      </c>
      <c r="AI50" t="s">
        <v>10</v>
      </c>
      <c r="AJ50" s="1">
        <v>5.6060626985570364E-2</v>
      </c>
      <c r="AK50" s="1">
        <v>0</v>
      </c>
      <c r="AL50" s="1">
        <v>5.4516497051308954E-2</v>
      </c>
      <c r="AM50" t="s">
        <v>12</v>
      </c>
      <c r="AN50" s="1">
        <v>8.1386635015940637E-2</v>
      </c>
      <c r="AO50" s="1">
        <v>0.50295608275849224</v>
      </c>
    </row>
    <row r="51" spans="2:41" x14ac:dyDescent="0.35">
      <c r="B51" t="s">
        <v>13</v>
      </c>
      <c r="C51" s="21"/>
      <c r="D51" s="1">
        <v>-7.5266230826022504E-2</v>
      </c>
      <c r="E51" t="s">
        <v>12</v>
      </c>
      <c r="F51" s="1">
        <v>0.18202357971171421</v>
      </c>
      <c r="G51" s="1">
        <v>0.6792424125551364</v>
      </c>
      <c r="H51" s="1">
        <v>0.13907564199594674</v>
      </c>
      <c r="I51" t="s">
        <v>12</v>
      </c>
      <c r="J51" s="1">
        <v>0.21383186551396874</v>
      </c>
      <c r="K51" s="1">
        <v>0.51543569940119793</v>
      </c>
      <c r="L51" s="1"/>
      <c r="M51" t="s">
        <v>13</v>
      </c>
      <c r="N51" s="21" t="s">
        <v>46</v>
      </c>
      <c r="O51" s="1">
        <v>2.2526124851436295E-3</v>
      </c>
      <c r="P51" t="s">
        <v>12</v>
      </c>
      <c r="Q51" s="1">
        <v>7.1284644929876392E-2</v>
      </c>
      <c r="R51" s="1">
        <v>0.97479084531499494</v>
      </c>
      <c r="S51" s="1">
        <v>0.382745977831221</v>
      </c>
      <c r="T51" t="s">
        <v>10</v>
      </c>
      <c r="U51" s="1">
        <v>6.9466641424137429E-2</v>
      </c>
      <c r="V51" s="1">
        <v>3.5928051200784239E-8</v>
      </c>
      <c r="W51" s="1">
        <v>1.5545957457226414E-2</v>
      </c>
      <c r="X51" t="s">
        <v>12</v>
      </c>
      <c r="Y51" s="1">
        <v>9.8036632276933183E-2</v>
      </c>
      <c r="Z51" s="1">
        <v>0.87400534613988579</v>
      </c>
      <c r="AB51" t="s">
        <v>13</v>
      </c>
      <c r="AC51" s="21" t="s">
        <v>46</v>
      </c>
      <c r="AD51" s="1">
        <v>-2.6720923880357326E-2</v>
      </c>
      <c r="AE51" t="s">
        <v>12</v>
      </c>
      <c r="AF51" s="1">
        <v>6.2756853254484976E-2</v>
      </c>
      <c r="AG51" s="1">
        <v>0.67026455148507047</v>
      </c>
      <c r="AH51" s="1">
        <v>0.2598535095985523</v>
      </c>
      <c r="AI51" t="s">
        <v>10</v>
      </c>
      <c r="AJ51" s="1">
        <v>6.2141848972860285E-2</v>
      </c>
      <c r="AK51" s="1">
        <v>2.8944124395247073E-5</v>
      </c>
      <c r="AL51" s="1">
        <v>6.6519153941574635E-2</v>
      </c>
      <c r="AM51" t="s">
        <v>12</v>
      </c>
      <c r="AN51" s="1">
        <v>8.7447009275811713E-2</v>
      </c>
      <c r="AO51" s="1">
        <v>0.44684847673859807</v>
      </c>
    </row>
    <row r="52" spans="2:41" x14ac:dyDescent="0.35">
      <c r="B52" t="s">
        <v>14</v>
      </c>
      <c r="C52" s="21"/>
      <c r="D52" s="1">
        <v>0.67320988426932116</v>
      </c>
      <c r="E52" t="s">
        <v>10</v>
      </c>
      <c r="F52" s="1">
        <v>0.16230959506505127</v>
      </c>
      <c r="G52" s="1">
        <v>3.3584672473940813E-5</v>
      </c>
      <c r="H52" s="1">
        <v>-0.11393153148788641</v>
      </c>
      <c r="I52" t="s">
        <v>12</v>
      </c>
      <c r="J52" s="1">
        <v>0.19147174251817739</v>
      </c>
      <c r="K52" s="1">
        <v>0.55182306689019156</v>
      </c>
      <c r="L52" s="1"/>
      <c r="M52" t="s">
        <v>14</v>
      </c>
      <c r="N52" s="21" t="s">
        <v>46</v>
      </c>
      <c r="O52" s="1">
        <v>0.32093244668971505</v>
      </c>
      <c r="P52" t="s">
        <v>10</v>
      </c>
      <c r="Q52" s="1">
        <v>6.5263883802308617E-2</v>
      </c>
      <c r="R52" s="1">
        <v>8.7674990956188026E-7</v>
      </c>
      <c r="S52" s="1">
        <v>0.10073710077639322</v>
      </c>
      <c r="T52" t="s">
        <v>12</v>
      </c>
      <c r="U52" s="1">
        <v>0.13956732729251928</v>
      </c>
      <c r="V52" s="1">
        <v>0.47042888724615173</v>
      </c>
      <c r="W52" s="1">
        <v>2.5021414356623861E-2</v>
      </c>
      <c r="X52" t="s">
        <v>12</v>
      </c>
      <c r="Y52" s="1">
        <v>9.0276641794362081E-2</v>
      </c>
      <c r="Z52" s="1">
        <v>0.78165435779322978</v>
      </c>
      <c r="AB52" t="s">
        <v>14</v>
      </c>
      <c r="AC52" s="21" t="s">
        <v>46</v>
      </c>
      <c r="AD52" s="1">
        <v>0.45925130840651673</v>
      </c>
      <c r="AE52" t="s">
        <v>10</v>
      </c>
      <c r="AF52" s="1">
        <v>6.9187126885847286E-2</v>
      </c>
      <c r="AG52" s="1">
        <v>3.1836755454150989E-11</v>
      </c>
      <c r="AH52" s="1">
        <v>0.82275757103994729</v>
      </c>
      <c r="AI52" t="s">
        <v>10</v>
      </c>
      <c r="AJ52" s="1">
        <v>5.6830119799827092E-2</v>
      </c>
      <c r="AK52" s="1">
        <v>0</v>
      </c>
      <c r="AL52" s="1">
        <v>0.12716019954698368</v>
      </c>
      <c r="AM52" t="s">
        <v>12</v>
      </c>
      <c r="AN52" s="1">
        <v>8.5240492475503596E-2</v>
      </c>
      <c r="AO52" s="1">
        <v>0.13575640509888554</v>
      </c>
    </row>
    <row r="53" spans="2:41" x14ac:dyDescent="0.35">
      <c r="B53" t="s">
        <v>15</v>
      </c>
      <c r="C53" s="21"/>
      <c r="D53" s="1">
        <v>0.67870437319615617</v>
      </c>
      <c r="E53" t="s">
        <v>10</v>
      </c>
      <c r="F53" s="1">
        <v>0.15459528502382189</v>
      </c>
      <c r="G53" s="1">
        <v>1.1324593899297852E-5</v>
      </c>
      <c r="H53" s="1">
        <v>-3.1362830251021726E-2</v>
      </c>
      <c r="I53" t="s">
        <v>12</v>
      </c>
      <c r="J53" s="1">
        <v>0.18152534639421503</v>
      </c>
      <c r="K53" s="1">
        <v>0.86282920434720545</v>
      </c>
      <c r="L53" s="1"/>
      <c r="M53" t="s">
        <v>15</v>
      </c>
      <c r="N53" s="21" t="s">
        <v>46</v>
      </c>
      <c r="O53" s="1">
        <v>0.40372801658080798</v>
      </c>
      <c r="P53" t="s">
        <v>10</v>
      </c>
      <c r="Q53" s="1">
        <v>6.0056388304163467E-2</v>
      </c>
      <c r="R53" s="1">
        <v>1.7865486867663094E-11</v>
      </c>
      <c r="S53" s="1">
        <v>0.40139958723615715</v>
      </c>
      <c r="T53" t="s">
        <v>10</v>
      </c>
      <c r="U53" s="1">
        <v>6.4806253542752962E-2</v>
      </c>
      <c r="V53" s="1">
        <v>5.8715698969535879E-10</v>
      </c>
      <c r="W53" s="1">
        <v>1.6280599057845544E-2</v>
      </c>
      <c r="X53" t="s">
        <v>12</v>
      </c>
      <c r="Y53" s="1">
        <v>8.3557926878713773E-2</v>
      </c>
      <c r="Z53" s="1">
        <v>0.84551658986236267</v>
      </c>
      <c r="AB53" t="s">
        <v>15</v>
      </c>
      <c r="AC53" s="21" t="s">
        <v>46</v>
      </c>
      <c r="AD53" s="1">
        <v>0.37546631780955697</v>
      </c>
      <c r="AE53" t="s">
        <v>10</v>
      </c>
      <c r="AF53" s="1">
        <v>6.5372544636591118E-2</v>
      </c>
      <c r="AG53" s="1">
        <v>9.2746843538549228E-9</v>
      </c>
      <c r="AH53" s="1">
        <v>0.92391976744606508</v>
      </c>
      <c r="AI53" t="s">
        <v>10</v>
      </c>
      <c r="AJ53" s="1">
        <v>6.6804948878727011E-2</v>
      </c>
      <c r="AK53" s="1">
        <v>0</v>
      </c>
      <c r="AL53" s="1">
        <v>0.13729226397424182</v>
      </c>
      <c r="AM53" t="s">
        <v>17</v>
      </c>
      <c r="AN53" s="1">
        <v>8.0746332315977706E-2</v>
      </c>
      <c r="AO53" s="1">
        <v>8.9076198174059762E-2</v>
      </c>
    </row>
    <row r="54" spans="2:41" x14ac:dyDescent="0.35">
      <c r="B54" t="s">
        <v>16</v>
      </c>
      <c r="C54" s="21"/>
      <c r="D54" s="1">
        <v>0.2077256431672608</v>
      </c>
      <c r="E54" t="s">
        <v>12</v>
      </c>
      <c r="F54" s="1">
        <v>0.15085817025213044</v>
      </c>
      <c r="G54" s="1">
        <v>0.16852466210385475</v>
      </c>
      <c r="H54" s="1">
        <v>-7.3074068121618263E-2</v>
      </c>
      <c r="I54" t="s">
        <v>12</v>
      </c>
      <c r="J54" s="1">
        <v>0.17774002534423436</v>
      </c>
      <c r="K54" s="1">
        <v>0.68097799075836063</v>
      </c>
      <c r="L54" s="1"/>
      <c r="M54" t="s">
        <v>16</v>
      </c>
      <c r="N54" s="21" t="s">
        <v>46</v>
      </c>
      <c r="O54" s="1">
        <v>0.35328281052913985</v>
      </c>
      <c r="P54" t="s">
        <v>10</v>
      </c>
      <c r="Q54" s="1">
        <v>5.7628437884530127E-2</v>
      </c>
      <c r="R54" s="1">
        <v>8.7682927585319703E-10</v>
      </c>
      <c r="S54" s="1">
        <v>5.177792952277805E-2</v>
      </c>
      <c r="T54" t="s">
        <v>12</v>
      </c>
      <c r="U54" s="1">
        <v>0.14144505248379174</v>
      </c>
      <c r="V54" s="1">
        <v>0.71431738389995236</v>
      </c>
      <c r="W54" s="1">
        <v>-0.1054933298423652</v>
      </c>
      <c r="X54" t="s">
        <v>12</v>
      </c>
      <c r="Y54" s="1">
        <v>8.0209503202684773E-2</v>
      </c>
      <c r="Z54" s="1">
        <v>0.18843519193118108</v>
      </c>
      <c r="AB54" t="s">
        <v>16</v>
      </c>
      <c r="AC54" s="21" t="s">
        <v>46</v>
      </c>
      <c r="AD54" s="1">
        <v>0.29678092732057004</v>
      </c>
      <c r="AE54" t="s">
        <v>10</v>
      </c>
      <c r="AF54" s="1">
        <v>6.4177875305876153E-2</v>
      </c>
      <c r="AG54" s="1">
        <v>3.7577575624503368E-6</v>
      </c>
      <c r="AH54" s="1">
        <v>0.81675900349911512</v>
      </c>
      <c r="AI54" t="s">
        <v>10</v>
      </c>
      <c r="AJ54" s="1">
        <v>6.0275724423898357E-2</v>
      </c>
      <c r="AK54" s="1">
        <v>0</v>
      </c>
      <c r="AL54" s="1">
        <v>3.7116561465961664E-2</v>
      </c>
      <c r="AM54" t="s">
        <v>12</v>
      </c>
      <c r="AN54" s="1">
        <v>7.7389952350765401E-2</v>
      </c>
      <c r="AO54" s="1">
        <v>0.6315087188835915</v>
      </c>
    </row>
    <row r="55" spans="2:41" x14ac:dyDescent="0.35">
      <c r="B55" t="s">
        <v>18</v>
      </c>
      <c r="C55" s="21"/>
      <c r="D55" s="1">
        <v>0.25619417899343877</v>
      </c>
      <c r="E55" t="s">
        <v>17</v>
      </c>
      <c r="F55" s="1">
        <v>0.15392002623492043</v>
      </c>
      <c r="G55" s="1">
        <v>9.6019951710105911E-2</v>
      </c>
      <c r="H55" s="1">
        <v>3.431886374292905E-2</v>
      </c>
      <c r="I55" t="s">
        <v>12</v>
      </c>
      <c r="J55" s="1">
        <v>0.17964085792620069</v>
      </c>
      <c r="K55" s="1">
        <v>0.84849305872312453</v>
      </c>
      <c r="L55" s="1"/>
      <c r="M55" t="s">
        <v>18</v>
      </c>
      <c r="N55" s="21" t="s">
        <v>46</v>
      </c>
      <c r="O55" s="1">
        <v>0.24959951481757561</v>
      </c>
      <c r="P55" t="s">
        <v>10</v>
      </c>
      <c r="Q55" s="1">
        <v>6.1901269541539669E-2</v>
      </c>
      <c r="R55" s="1">
        <v>5.525251075044757E-5</v>
      </c>
      <c r="S55" s="1">
        <v>0.41854373930817224</v>
      </c>
      <c r="T55" t="s">
        <v>10</v>
      </c>
      <c r="U55" s="1">
        <v>6.8103589750268506E-2</v>
      </c>
      <c r="V55" s="1">
        <v>7.9615247727815586E-10</v>
      </c>
      <c r="W55" s="1">
        <v>-1.0405681158430978E-2</v>
      </c>
      <c r="X55" t="s">
        <v>12</v>
      </c>
      <c r="Y55" s="1">
        <v>8.5026216924204909E-2</v>
      </c>
      <c r="Z55" s="1">
        <v>0.90259646831724383</v>
      </c>
      <c r="AB55" t="s">
        <v>18</v>
      </c>
      <c r="AC55" s="21" t="s">
        <v>46</v>
      </c>
      <c r="AD55" s="1">
        <v>0.22675010475066598</v>
      </c>
      <c r="AE55" t="s">
        <v>10</v>
      </c>
      <c r="AF55" s="1">
        <v>6.7703243123809612E-2</v>
      </c>
      <c r="AG55" s="1">
        <v>8.105217134009024E-4</v>
      </c>
      <c r="AH55" s="1">
        <v>0.82919741383280199</v>
      </c>
      <c r="AI55" t="s">
        <v>10</v>
      </c>
      <c r="AJ55" s="1">
        <v>5.8560810114680548E-2</v>
      </c>
      <c r="AK55" s="1">
        <v>0</v>
      </c>
      <c r="AL55" s="1">
        <v>7.9963961944504836E-2</v>
      </c>
      <c r="AM55" t="s">
        <v>12</v>
      </c>
      <c r="AN55" s="1">
        <v>7.8719259334678132E-2</v>
      </c>
      <c r="AO55" s="1">
        <v>0.30971895875131716</v>
      </c>
    </row>
    <row r="56" spans="2:41" x14ac:dyDescent="0.35">
      <c r="B56" t="s">
        <v>19</v>
      </c>
      <c r="C56" s="21"/>
      <c r="D56" s="1">
        <v>0.34060854212021741</v>
      </c>
      <c r="E56" t="s">
        <v>10</v>
      </c>
      <c r="F56" s="1">
        <v>0.10951580648100716</v>
      </c>
      <c r="G56" s="1">
        <v>1.8700417071908504E-3</v>
      </c>
      <c r="H56" s="1">
        <v>-5.9357057381222933E-2</v>
      </c>
      <c r="I56" t="s">
        <v>12</v>
      </c>
      <c r="J56" s="1">
        <v>0.12776979788637882</v>
      </c>
      <c r="K56" s="1">
        <v>0.6422447884594622</v>
      </c>
      <c r="L56" s="1"/>
      <c r="M56" t="s">
        <v>19</v>
      </c>
      <c r="N56" s="21" t="s">
        <v>46</v>
      </c>
      <c r="O56" s="1">
        <v>0.24763263550944534</v>
      </c>
      <c r="P56" t="s">
        <v>10</v>
      </c>
      <c r="Q56" s="1">
        <v>4.122872940131328E-2</v>
      </c>
      <c r="R56" s="1">
        <v>1.8979013916009535E-9</v>
      </c>
      <c r="S56" s="1">
        <v>0.27555726756190668</v>
      </c>
      <c r="T56" t="s">
        <v>10</v>
      </c>
      <c r="U56" s="1">
        <v>6.7039581415119093E-2</v>
      </c>
      <c r="V56" s="1">
        <v>3.9503115906391884E-5</v>
      </c>
      <c r="W56" s="1">
        <v>-9.393170893775336E-3</v>
      </c>
      <c r="X56" t="s">
        <v>12</v>
      </c>
      <c r="Y56" s="1">
        <v>5.7614084455739831E-2</v>
      </c>
      <c r="Z56" s="1">
        <v>0.87049007602307671</v>
      </c>
      <c r="AB56" t="s">
        <v>19</v>
      </c>
      <c r="AC56" s="21" t="s">
        <v>46</v>
      </c>
      <c r="AD56" s="1">
        <v>0.16243177262386579</v>
      </c>
      <c r="AE56" t="s">
        <v>10</v>
      </c>
      <c r="AF56" s="1">
        <v>4.4813034786331502E-2</v>
      </c>
      <c r="AG56" s="1">
        <v>2.8934789468904043E-4</v>
      </c>
      <c r="AH56" s="1">
        <v>0.47529748737215988</v>
      </c>
      <c r="AI56" t="s">
        <v>10</v>
      </c>
      <c r="AJ56" s="1">
        <v>4.1257141621084549E-2</v>
      </c>
      <c r="AK56" s="1">
        <v>0</v>
      </c>
      <c r="AL56" s="1">
        <v>6.3594806120035222E-2</v>
      </c>
      <c r="AM56" t="s">
        <v>12</v>
      </c>
      <c r="AN56" s="1">
        <v>5.198040939285857E-2</v>
      </c>
      <c r="AO56" s="1">
        <v>0.22116432256304064</v>
      </c>
    </row>
    <row r="57" spans="2:41" x14ac:dyDescent="0.35">
      <c r="B57" t="s">
        <v>20</v>
      </c>
      <c r="C57" s="21"/>
      <c r="D57" s="1">
        <v>7.8701302264715389E-2</v>
      </c>
      <c r="E57" t="s">
        <v>12</v>
      </c>
      <c r="F57" s="1">
        <v>0.10829420614049769</v>
      </c>
      <c r="G57" s="1">
        <v>0.46738767256644853</v>
      </c>
      <c r="H57" s="1">
        <v>0.17355155204099598</v>
      </c>
      <c r="I57" t="s">
        <v>12</v>
      </c>
      <c r="J57" s="1">
        <v>0.12754357303994596</v>
      </c>
      <c r="K57" s="1">
        <v>0.17360104823454847</v>
      </c>
      <c r="L57" s="1"/>
      <c r="M57" t="s">
        <v>20</v>
      </c>
      <c r="N57" s="21" t="s">
        <v>46</v>
      </c>
      <c r="O57" s="1">
        <v>5.7656267824429536E-2</v>
      </c>
      <c r="P57" t="s">
        <v>12</v>
      </c>
      <c r="Q57" s="1">
        <v>3.9577083696877867E-2</v>
      </c>
      <c r="R57" s="1">
        <v>0.14516899852916687</v>
      </c>
      <c r="S57" s="1">
        <v>0.14769816565914584</v>
      </c>
      <c r="T57" t="s">
        <v>12</v>
      </c>
      <c r="U57" s="1">
        <v>9.1974418509145395E-2</v>
      </c>
      <c r="V57" s="1">
        <v>0.10830437301079909</v>
      </c>
      <c r="W57" s="1">
        <v>7.1645217494796132E-2</v>
      </c>
      <c r="X57" t="s">
        <v>12</v>
      </c>
      <c r="Y57" s="1">
        <v>5.6073150458749568E-2</v>
      </c>
      <c r="Z57" s="1">
        <v>0.20135174562329805</v>
      </c>
      <c r="AB57" t="s">
        <v>20</v>
      </c>
      <c r="AC57" s="21" t="s">
        <v>46</v>
      </c>
      <c r="AD57" s="1">
        <v>0.13700021218723538</v>
      </c>
      <c r="AE57" t="s">
        <v>10</v>
      </c>
      <c r="AF57" s="1">
        <v>4.3620702515941405E-2</v>
      </c>
      <c r="AG57" s="1">
        <v>1.6853572119921445E-3</v>
      </c>
      <c r="AH57" s="1">
        <v>0.36833010693787066</v>
      </c>
      <c r="AI57" t="s">
        <v>10</v>
      </c>
      <c r="AJ57" s="1">
        <v>3.4694508916402328E-2</v>
      </c>
      <c r="AK57" s="1">
        <v>0</v>
      </c>
      <c r="AL57" s="1">
        <v>7.408957441269072E-2</v>
      </c>
      <c r="AM57" t="s">
        <v>12</v>
      </c>
      <c r="AN57" s="1">
        <v>5.0320497995265646E-2</v>
      </c>
      <c r="AO57" s="1">
        <v>0.14092537300531549</v>
      </c>
    </row>
    <row r="58" spans="2:41" x14ac:dyDescent="0.35">
      <c r="B58" t="s">
        <v>21</v>
      </c>
      <c r="C58" s="21"/>
      <c r="D58" s="1">
        <v>0.20253469190677989</v>
      </c>
      <c r="E58" t="s">
        <v>17</v>
      </c>
      <c r="F58" s="1">
        <v>0.11860484905946332</v>
      </c>
      <c r="G58" s="1">
        <v>8.7702680220480111E-2</v>
      </c>
      <c r="H58" s="1">
        <v>-5.0386837625499649E-2</v>
      </c>
      <c r="I58" t="s">
        <v>12</v>
      </c>
      <c r="J58" s="1">
        <v>0.13771130677103979</v>
      </c>
      <c r="K58" s="1">
        <v>0.71444906820877363</v>
      </c>
      <c r="L58" s="1"/>
      <c r="M58" t="s">
        <v>21</v>
      </c>
      <c r="N58" s="21" t="s">
        <v>46</v>
      </c>
      <c r="O58" s="1">
        <v>3.469328278221058E-2</v>
      </c>
      <c r="P58" t="s">
        <v>12</v>
      </c>
      <c r="Q58" s="1">
        <v>4.3271519005703939E-2</v>
      </c>
      <c r="R58" s="1">
        <v>0.42269300828082002</v>
      </c>
      <c r="S58" s="1">
        <v>0.18359718609205117</v>
      </c>
      <c r="T58" t="s">
        <v>47</v>
      </c>
      <c r="U58" s="1">
        <v>9.2286306191760634E-2</v>
      </c>
      <c r="V58" s="1">
        <v>4.6653713312094336E-2</v>
      </c>
      <c r="W58" s="1">
        <v>6.4668964831266426E-3</v>
      </c>
      <c r="X58" t="s">
        <v>12</v>
      </c>
      <c r="Y58" s="1">
        <v>5.9516387085330191E-2</v>
      </c>
      <c r="Z58" s="1">
        <v>0.91347422353824759</v>
      </c>
      <c r="AB58" t="s">
        <v>21</v>
      </c>
      <c r="AC58" s="21" t="s">
        <v>46</v>
      </c>
      <c r="AD58" s="1">
        <v>-5.0739430247584653E-3</v>
      </c>
      <c r="AE58" t="s">
        <v>12</v>
      </c>
      <c r="AF58" s="1">
        <v>4.8034130317748225E-2</v>
      </c>
      <c r="AG58" s="1">
        <v>0.91587430519844659</v>
      </c>
      <c r="AH58" s="1">
        <v>0.40925307863799276</v>
      </c>
      <c r="AI58" t="s">
        <v>10</v>
      </c>
      <c r="AJ58" s="1">
        <v>3.3586542528116811E-2</v>
      </c>
      <c r="AK58" s="1">
        <v>0</v>
      </c>
      <c r="AL58" s="1">
        <v>1.2713583387717366E-2</v>
      </c>
      <c r="AM58" t="s">
        <v>12</v>
      </c>
      <c r="AN58" s="1">
        <v>5.6424311642560655E-2</v>
      </c>
      <c r="AO58" s="1">
        <v>0.82172954936856835</v>
      </c>
    </row>
    <row r="59" spans="2:41" x14ac:dyDescent="0.35">
      <c r="B59" t="s">
        <v>22</v>
      </c>
      <c r="C59" s="21"/>
      <c r="D59" s="1">
        <v>0.10606980799005108</v>
      </c>
      <c r="E59" t="s">
        <v>12</v>
      </c>
      <c r="F59" s="1">
        <v>0.15003344677830827</v>
      </c>
      <c r="G59" s="1">
        <v>0.47958237861901098</v>
      </c>
      <c r="H59" s="1">
        <v>0.40224795802331847</v>
      </c>
      <c r="I59" t="s">
        <v>47</v>
      </c>
      <c r="J59" s="1">
        <v>0.17948829127900545</v>
      </c>
      <c r="K59" s="1">
        <v>2.5020771421790489E-2</v>
      </c>
      <c r="L59" s="1"/>
      <c r="M59" t="s">
        <v>22</v>
      </c>
      <c r="N59" s="21" t="s">
        <v>46</v>
      </c>
      <c r="O59" s="1">
        <v>7.0010451040707439E-2</v>
      </c>
      <c r="P59" t="s">
        <v>12</v>
      </c>
      <c r="Q59" s="1">
        <v>5.7439943971328775E-2</v>
      </c>
      <c r="R59" s="1">
        <v>0.2229026148548845</v>
      </c>
      <c r="S59" s="1">
        <v>9.2931741960961725E-2</v>
      </c>
      <c r="T59" t="s">
        <v>12</v>
      </c>
      <c r="U59" s="1">
        <v>0.17048116261947402</v>
      </c>
      <c r="V59" s="1">
        <v>0.58567481808345678</v>
      </c>
      <c r="W59" s="1">
        <v>0.23611050413014587</v>
      </c>
      <c r="X59" t="s">
        <v>10</v>
      </c>
      <c r="Y59" s="1">
        <v>8.060890949908861E-2</v>
      </c>
      <c r="Z59" s="1">
        <v>3.3995931947217173E-3</v>
      </c>
      <c r="AB59" t="s">
        <v>22</v>
      </c>
      <c r="AC59" s="21" t="s">
        <v>46</v>
      </c>
      <c r="AD59" s="1">
        <v>6.9960349008517594E-2</v>
      </c>
      <c r="AE59" t="s">
        <v>12</v>
      </c>
      <c r="AF59" s="1">
        <v>6.0167212469419251E-2</v>
      </c>
      <c r="AG59" s="1">
        <v>0.24492472493031103</v>
      </c>
      <c r="AH59" s="1">
        <v>0.5423108563629423</v>
      </c>
      <c r="AI59" t="s">
        <v>10</v>
      </c>
      <c r="AJ59" s="1">
        <v>4.3487052016753416E-2</v>
      </c>
      <c r="AK59" s="1">
        <v>0</v>
      </c>
      <c r="AL59" s="1">
        <v>0.23645024640989623</v>
      </c>
      <c r="AM59" t="s">
        <v>10</v>
      </c>
      <c r="AN59" s="1">
        <v>7.1881062431454423E-2</v>
      </c>
      <c r="AO59" s="1">
        <v>1.003780030920387E-3</v>
      </c>
    </row>
    <row r="60" spans="2:41" x14ac:dyDescent="0.35">
      <c r="B60" t="s">
        <v>23</v>
      </c>
      <c r="C60" s="21"/>
      <c r="D60" s="1">
        <v>0.2015099410708284</v>
      </c>
      <c r="E60" t="s">
        <v>12</v>
      </c>
      <c r="F60" s="1">
        <v>0.14942882290714116</v>
      </c>
      <c r="G60" s="1">
        <v>0.1774864926571289</v>
      </c>
      <c r="H60" s="1">
        <v>0.35239205353434827</v>
      </c>
      <c r="I60" t="s">
        <v>47</v>
      </c>
      <c r="J60" s="1">
        <v>0.1792574298808372</v>
      </c>
      <c r="K60" s="1">
        <v>4.9316691114773104E-2</v>
      </c>
      <c r="L60" s="1"/>
      <c r="M60" t="s">
        <v>23</v>
      </c>
      <c r="N60" s="21" t="s">
        <v>46</v>
      </c>
      <c r="O60" s="1">
        <v>2.5239561756520403E-2</v>
      </c>
      <c r="P60" t="s">
        <v>12</v>
      </c>
      <c r="Q60" s="1">
        <v>5.6546976385962046E-2</v>
      </c>
      <c r="R60" s="1">
        <v>0.65534675788382435</v>
      </c>
      <c r="S60" s="1">
        <v>0.21283923653098094</v>
      </c>
      <c r="T60" t="s">
        <v>47</v>
      </c>
      <c r="U60" s="1">
        <v>0.10693429979313619</v>
      </c>
      <c r="V60" s="1">
        <v>4.6549765691661582E-2</v>
      </c>
      <c r="W60" s="1">
        <v>0.27742479051604407</v>
      </c>
      <c r="X60" t="s">
        <v>10</v>
      </c>
      <c r="Y60" s="1">
        <v>8.0892393410879504E-2</v>
      </c>
      <c r="Z60" s="1">
        <v>6.0457524308987765E-4</v>
      </c>
      <c r="AB60" t="s">
        <v>23</v>
      </c>
      <c r="AC60" s="21" t="s">
        <v>46</v>
      </c>
      <c r="AD60" s="1">
        <v>6.9248029256076371E-2</v>
      </c>
      <c r="AE60" t="s">
        <v>12</v>
      </c>
      <c r="AF60" s="1">
        <v>5.9547786462917252E-2</v>
      </c>
      <c r="AG60" s="1">
        <v>0.24487070177113468</v>
      </c>
      <c r="AH60" s="1">
        <v>0.4326951608434364</v>
      </c>
      <c r="AI60" t="s">
        <v>10</v>
      </c>
      <c r="AJ60" s="1">
        <v>4.0754490556920757E-2</v>
      </c>
      <c r="AK60" s="1">
        <v>0</v>
      </c>
      <c r="AL60" s="1">
        <v>0.26938766970426931</v>
      </c>
      <c r="AM60" t="s">
        <v>10</v>
      </c>
      <c r="AN60" s="1">
        <v>6.9735181023345666E-2</v>
      </c>
      <c r="AO60" s="1">
        <v>1.1199863128674714E-4</v>
      </c>
    </row>
    <row r="61" spans="2:41" x14ac:dyDescent="0.35">
      <c r="B61" t="s">
        <v>24</v>
      </c>
      <c r="C61" s="21"/>
      <c r="D61" s="1">
        <v>-0.33982376284964844</v>
      </c>
      <c r="E61" t="s">
        <v>47</v>
      </c>
      <c r="F61" s="1">
        <v>0.14799128723452332</v>
      </c>
      <c r="G61" s="1">
        <v>2.1662066295309756E-2</v>
      </c>
      <c r="H61" s="1">
        <v>0.35036662986170714</v>
      </c>
      <c r="I61" t="s">
        <v>47</v>
      </c>
      <c r="J61" s="1">
        <v>0.17300137361367907</v>
      </c>
      <c r="K61" s="1">
        <v>4.2844311394723E-2</v>
      </c>
      <c r="L61" s="1"/>
      <c r="M61" t="s">
        <v>24</v>
      </c>
      <c r="N61" s="21" t="s">
        <v>46</v>
      </c>
      <c r="O61" s="1">
        <v>3.3389415336104178E-2</v>
      </c>
      <c r="P61" t="s">
        <v>12</v>
      </c>
      <c r="Q61" s="1">
        <v>5.5833840013146882E-2</v>
      </c>
      <c r="R61" s="1">
        <v>0.54983062350147383</v>
      </c>
      <c r="S61" s="1">
        <v>1.6795264475448695E-2</v>
      </c>
      <c r="T61" t="s">
        <v>12</v>
      </c>
      <c r="U61" s="1">
        <v>9.5124496793514327E-2</v>
      </c>
      <c r="V61" s="1">
        <v>0.85985332768148393</v>
      </c>
      <c r="W61" s="1">
        <v>6.2538515207496675E-2</v>
      </c>
      <c r="X61" t="s">
        <v>12</v>
      </c>
      <c r="Y61" s="1">
        <v>7.8190890836687982E-2</v>
      </c>
      <c r="Z61" s="1">
        <v>0.42381600593050761</v>
      </c>
      <c r="AB61" t="s">
        <v>24</v>
      </c>
      <c r="AC61" s="21" t="s">
        <v>46</v>
      </c>
      <c r="AD61" s="1">
        <v>3.3009453332824075E-2</v>
      </c>
      <c r="AE61" t="s">
        <v>12</v>
      </c>
      <c r="AF61" s="1">
        <v>6.3615838408456998E-2</v>
      </c>
      <c r="AG61" s="1">
        <v>0.60383930493826132</v>
      </c>
      <c r="AH61" s="1">
        <v>0.61609992051525164</v>
      </c>
      <c r="AI61" t="s">
        <v>10</v>
      </c>
      <c r="AJ61" s="1">
        <v>4.9479317017703653E-2</v>
      </c>
      <c r="AK61" s="1">
        <v>0</v>
      </c>
      <c r="AL61" s="1">
        <v>0.11132362858465726</v>
      </c>
      <c r="AM61" t="s">
        <v>12</v>
      </c>
      <c r="AN61" s="1">
        <v>7.1333673604160458E-2</v>
      </c>
      <c r="AO61" s="1">
        <v>0.11861717395425919</v>
      </c>
    </row>
    <row r="62" spans="2:41" x14ac:dyDescent="0.35">
      <c r="B62" t="s">
        <v>25</v>
      </c>
      <c r="C62" s="21"/>
      <c r="D62" s="1">
        <v>-0.10826085724136218</v>
      </c>
      <c r="E62" t="s">
        <v>12</v>
      </c>
      <c r="F62" s="1">
        <v>0.14878822997466681</v>
      </c>
      <c r="G62" s="1">
        <v>0.46684802295492833</v>
      </c>
      <c r="H62" s="1">
        <v>0.26454544316552375</v>
      </c>
      <c r="I62" t="s">
        <v>12</v>
      </c>
      <c r="J62" s="1">
        <v>0.17484607221218404</v>
      </c>
      <c r="K62" s="1">
        <v>0.13027481261153406</v>
      </c>
      <c r="L62" s="1"/>
      <c r="M62" t="s">
        <v>25</v>
      </c>
      <c r="N62" s="21" t="s">
        <v>46</v>
      </c>
      <c r="O62" s="1">
        <v>0.11331137459256062</v>
      </c>
      <c r="P62" t="s">
        <v>17</v>
      </c>
      <c r="Q62" s="1">
        <v>5.7846815107360249E-2</v>
      </c>
      <c r="R62" s="1">
        <v>5.013412118150673E-2</v>
      </c>
      <c r="S62" s="1">
        <v>0.20687379880015283</v>
      </c>
      <c r="T62" t="s">
        <v>47</v>
      </c>
      <c r="U62" s="1">
        <v>0.10395320801823781</v>
      </c>
      <c r="V62" s="1">
        <v>4.6583608419131339E-2</v>
      </c>
      <c r="W62" s="1">
        <v>6.4259365531041293E-2</v>
      </c>
      <c r="X62" t="s">
        <v>12</v>
      </c>
      <c r="Y62" s="1">
        <v>8.0652555398867218E-2</v>
      </c>
      <c r="Z62" s="1">
        <v>0.42560025775810284</v>
      </c>
      <c r="AB62" t="s">
        <v>25</v>
      </c>
      <c r="AC62" s="21" t="s">
        <v>46</v>
      </c>
      <c r="AD62" s="1">
        <v>0.13012826362974481</v>
      </c>
      <c r="AE62" t="s">
        <v>47</v>
      </c>
      <c r="AF62" s="1">
        <v>6.5345579920979932E-2</v>
      </c>
      <c r="AG62" s="1">
        <v>4.6438482973396367E-2</v>
      </c>
      <c r="AH62" s="1">
        <v>0.66841191171788383</v>
      </c>
      <c r="AI62" t="s">
        <v>10</v>
      </c>
      <c r="AJ62" s="1">
        <v>5.2869706057057278E-2</v>
      </c>
      <c r="AK62" s="1">
        <v>0</v>
      </c>
      <c r="AL62" s="1">
        <v>0.13071668447656329</v>
      </c>
      <c r="AM62" t="s">
        <v>17</v>
      </c>
      <c r="AN62" s="1">
        <v>7.5379672436057171E-2</v>
      </c>
      <c r="AO62" s="1">
        <v>8.2898471736152057E-2</v>
      </c>
    </row>
    <row r="63" spans="2:41" x14ac:dyDescent="0.35">
      <c r="B63" t="s">
        <v>90</v>
      </c>
      <c r="C63" s="21"/>
      <c r="D63" s="1">
        <v>0.35881077073728956</v>
      </c>
      <c r="E63" t="s">
        <v>10</v>
      </c>
      <c r="F63" s="1">
        <v>3.0588687324297013E-2</v>
      </c>
      <c r="G63" s="1">
        <v>0</v>
      </c>
      <c r="H63" s="1">
        <v>0.23366483213045383</v>
      </c>
      <c r="I63" t="s">
        <v>10</v>
      </c>
      <c r="J63" s="1">
        <v>4.5914639572793139E-2</v>
      </c>
      <c r="K63" s="1">
        <v>3.5974043410824663E-7</v>
      </c>
      <c r="L63" s="1"/>
      <c r="M63" t="s">
        <v>90</v>
      </c>
      <c r="N63" s="21" t="s">
        <v>85</v>
      </c>
      <c r="O63" s="1">
        <v>0.15623380346460891</v>
      </c>
      <c r="P63" t="s">
        <v>47</v>
      </c>
      <c r="Q63" s="1">
        <v>7.3395200922842505E-2</v>
      </c>
      <c r="R63" s="1">
        <v>3.3281977403663454E-2</v>
      </c>
      <c r="S63" s="1">
        <v>0.80682536949728068</v>
      </c>
      <c r="T63" t="s">
        <v>10</v>
      </c>
      <c r="U63" s="1">
        <v>8.2696548526485641E-2</v>
      </c>
      <c r="V63" s="1">
        <v>0</v>
      </c>
      <c r="W63" s="1">
        <v>1.6371432895581912E-2</v>
      </c>
      <c r="X63" t="s">
        <v>12</v>
      </c>
      <c r="Y63" s="1">
        <v>8.9469212692811995E-2</v>
      </c>
      <c r="Z63" s="1">
        <v>0.85481058613413397</v>
      </c>
      <c r="AB63" t="s">
        <v>90</v>
      </c>
      <c r="AC63" s="21" t="s">
        <v>85</v>
      </c>
      <c r="AD63" s="1">
        <v>0.77160701387146147</v>
      </c>
      <c r="AE63" t="s">
        <v>10</v>
      </c>
      <c r="AF63" s="1">
        <v>0.10700771874933843</v>
      </c>
      <c r="AG63" s="1">
        <v>5.5644377994212846E-13</v>
      </c>
      <c r="AH63" s="1">
        <v>1.6731243929737856</v>
      </c>
      <c r="AI63" t="s">
        <v>10</v>
      </c>
      <c r="AJ63" s="1">
        <v>0.13844411801352907</v>
      </c>
      <c r="AK63" s="1">
        <v>0</v>
      </c>
      <c r="AL63" s="1">
        <v>-7.94213931379616E-3</v>
      </c>
      <c r="AM63" t="s">
        <v>12</v>
      </c>
      <c r="AN63" s="1">
        <v>0.11077967311607208</v>
      </c>
      <c r="AO63" s="1">
        <v>0.94284613930997918</v>
      </c>
    </row>
    <row r="64" spans="2:41" x14ac:dyDescent="0.35">
      <c r="C64" s="21"/>
      <c r="D64" s="1"/>
      <c r="F64" s="1"/>
      <c r="G64" s="1"/>
      <c r="H64" s="1"/>
      <c r="J64" s="1"/>
      <c r="K64" s="1"/>
      <c r="L64" s="1"/>
      <c r="N64" s="21"/>
      <c r="O64" s="1"/>
      <c r="Q64" s="1"/>
      <c r="R64" s="1"/>
      <c r="S64" s="1"/>
      <c r="U64" s="1"/>
      <c r="V64" s="1"/>
      <c r="W64" s="1"/>
      <c r="Y64" s="1"/>
      <c r="Z64" s="1"/>
      <c r="AC64" s="21"/>
      <c r="AD64" s="1"/>
      <c r="AF64" s="1"/>
      <c r="AG64" s="1"/>
      <c r="AH64" s="1"/>
      <c r="AJ64" s="1"/>
      <c r="AK64" s="1"/>
      <c r="AL64" s="1"/>
      <c r="AN64" s="1"/>
      <c r="AO64" s="1"/>
    </row>
    <row r="65" spans="2:41" x14ac:dyDescent="0.35">
      <c r="B65" t="s">
        <v>26</v>
      </c>
      <c r="C65" s="6"/>
      <c r="D65" s="1"/>
      <c r="F65" s="1"/>
      <c r="G65" s="1"/>
      <c r="H65" s="1"/>
      <c r="J65" s="1"/>
      <c r="K65" s="1"/>
      <c r="L65" s="1"/>
      <c r="M65" t="s">
        <v>26</v>
      </c>
      <c r="N65" s="6"/>
      <c r="O65" s="1"/>
      <c r="Q65" s="1"/>
      <c r="R65" s="1"/>
      <c r="S65" s="1"/>
      <c r="U65" s="1"/>
      <c r="V65" s="1"/>
      <c r="W65" s="1"/>
      <c r="Y65" s="1"/>
      <c r="Z65" s="1"/>
      <c r="AB65" t="s">
        <v>26</v>
      </c>
      <c r="AC65" s="6"/>
      <c r="AD65" s="1"/>
      <c r="AF65" s="1"/>
      <c r="AG65" s="1"/>
      <c r="AH65" s="1"/>
      <c r="AJ65" s="1"/>
      <c r="AK65" s="1"/>
      <c r="AL65" s="1"/>
      <c r="AN65" s="1"/>
      <c r="AO65" s="1"/>
    </row>
    <row r="66" spans="2:41" x14ac:dyDescent="0.35">
      <c r="B66" t="s">
        <v>27</v>
      </c>
      <c r="C66" s="58">
        <v>-9792.4675124481109</v>
      </c>
      <c r="D66" s="59"/>
      <c r="F66" s="1"/>
      <c r="G66" s="1"/>
      <c r="H66" s="1"/>
      <c r="J66" s="1"/>
      <c r="K66" s="1"/>
      <c r="L66" s="1"/>
      <c r="M66" t="s">
        <v>27</v>
      </c>
      <c r="N66" s="58">
        <v>-7667.4278151226754</v>
      </c>
      <c r="O66" s="59"/>
      <c r="Q66" s="1"/>
      <c r="R66" s="1"/>
      <c r="S66" s="1"/>
      <c r="U66" s="1"/>
      <c r="V66" s="1"/>
      <c r="W66" s="1"/>
      <c r="Y66" s="1"/>
      <c r="Z66" s="1"/>
      <c r="AB66" t="s">
        <v>27</v>
      </c>
      <c r="AC66" s="58">
        <v>-7347.4290545835647</v>
      </c>
      <c r="AD66" s="59"/>
      <c r="AF66" s="1"/>
      <c r="AG66" s="1"/>
      <c r="AH66" s="1"/>
      <c r="AJ66" s="1"/>
      <c r="AK66" s="1"/>
      <c r="AL66" s="1"/>
      <c r="AN66" s="1"/>
      <c r="AO66" s="1"/>
    </row>
    <row r="67" spans="2:41" x14ac:dyDescent="0.35">
      <c r="B67" t="s">
        <v>28</v>
      </c>
      <c r="C67" s="58">
        <v>-10141.252193434197</v>
      </c>
      <c r="D67" s="59"/>
      <c r="F67" s="1"/>
      <c r="G67" s="1"/>
      <c r="H67" s="1"/>
      <c r="J67" s="1"/>
      <c r="K67" s="1"/>
      <c r="L67" s="1"/>
      <c r="M67" t="s">
        <v>28</v>
      </c>
      <c r="N67" s="58">
        <v>-10141.252193434197</v>
      </c>
      <c r="O67" s="59"/>
      <c r="Q67" s="1"/>
      <c r="R67" s="1"/>
      <c r="S67" s="1"/>
      <c r="U67" s="1"/>
      <c r="V67" s="1"/>
      <c r="W67" s="1"/>
      <c r="Y67" s="1"/>
      <c r="Z67" s="1"/>
      <c r="AB67" t="s">
        <v>28</v>
      </c>
      <c r="AC67" s="58">
        <v>-10141.252193434197</v>
      </c>
      <c r="AD67" s="59"/>
      <c r="AF67" s="1"/>
      <c r="AG67" s="1"/>
      <c r="AH67" s="1"/>
      <c r="AJ67" s="1"/>
      <c r="AK67" s="1"/>
      <c r="AL67" s="1"/>
      <c r="AN67" s="1"/>
      <c r="AO67" s="1"/>
    </row>
    <row r="68" spans="2:41" x14ac:dyDescent="0.35">
      <c r="B68" t="s">
        <v>29</v>
      </c>
      <c r="C68" s="60">
        <v>3.4392664173355403E-2</v>
      </c>
      <c r="D68" s="61"/>
      <c r="F68" s="1"/>
      <c r="G68" s="1"/>
      <c r="H68" s="1"/>
      <c r="J68" s="1"/>
      <c r="K68" s="1"/>
      <c r="L68" s="1"/>
      <c r="M68" t="s">
        <v>29</v>
      </c>
      <c r="N68" s="60">
        <v>0.2439367773452239</v>
      </c>
      <c r="O68" s="61"/>
      <c r="Q68" s="1"/>
      <c r="R68" s="1"/>
      <c r="S68" s="1"/>
      <c r="U68" s="1"/>
      <c r="V68" s="1"/>
      <c r="W68" s="1"/>
      <c r="Y68" s="1"/>
      <c r="Z68" s="1"/>
      <c r="AB68" t="s">
        <v>29</v>
      </c>
      <c r="AC68" s="60">
        <v>0.27549094387569328</v>
      </c>
      <c r="AD68" s="61"/>
      <c r="AF68" s="1"/>
      <c r="AG68" s="1"/>
      <c r="AH68" s="1"/>
      <c r="AJ68" s="1"/>
      <c r="AK68" s="1"/>
      <c r="AL68" s="1"/>
      <c r="AN68" s="1"/>
      <c r="AO68" s="1"/>
    </row>
    <row r="69" spans="2:41" x14ac:dyDescent="0.35">
      <c r="B69" t="s">
        <v>30</v>
      </c>
      <c r="C69" s="60">
        <v>0.3652999913840001</v>
      </c>
      <c r="D69" s="61"/>
      <c r="F69" s="1"/>
      <c r="G69" s="1"/>
      <c r="H69" s="1"/>
      <c r="J69" s="1"/>
      <c r="K69" s="1"/>
      <c r="L69" s="1"/>
      <c r="M69" t="s">
        <v>30</v>
      </c>
      <c r="N69" s="60">
        <v>0.46440222742252063</v>
      </c>
      <c r="O69" s="61"/>
      <c r="Q69" s="1"/>
      <c r="R69" s="1"/>
      <c r="S69" s="1"/>
      <c r="U69" s="1"/>
      <c r="V69" s="1"/>
      <c r="W69" s="1"/>
      <c r="Y69" s="1"/>
      <c r="Z69" s="1"/>
      <c r="AB69" t="s">
        <v>30</v>
      </c>
      <c r="AC69" s="60">
        <v>0.48089398492842039</v>
      </c>
      <c r="AD69" s="61"/>
      <c r="AF69" s="1"/>
      <c r="AG69" s="1"/>
      <c r="AH69" s="1"/>
      <c r="AJ69" s="1"/>
      <c r="AK69" s="1"/>
      <c r="AL69" s="1"/>
      <c r="AN69" s="1"/>
      <c r="AO69" s="1"/>
    </row>
    <row r="70" spans="2:41" x14ac:dyDescent="0.35">
      <c r="B70" t="s">
        <v>106</v>
      </c>
      <c r="C70" s="60">
        <v>2.0713765315158397</v>
      </c>
      <c r="D70" s="61"/>
      <c r="F70" s="1"/>
      <c r="G70" s="1"/>
      <c r="H70" s="1"/>
      <c r="J70" s="1"/>
      <c r="K70" s="1"/>
      <c r="L70" s="1"/>
      <c r="M70" t="s">
        <v>106</v>
      </c>
      <c r="N70" s="60">
        <v>1.6264082275669918</v>
      </c>
      <c r="O70" s="61"/>
      <c r="Q70" s="1"/>
      <c r="R70" s="1"/>
      <c r="S70" s="1"/>
      <c r="U70" s="1"/>
      <c r="V70" s="1"/>
      <c r="W70" s="1"/>
      <c r="Y70" s="1"/>
      <c r="Z70" s="1"/>
      <c r="AB70" t="s">
        <v>106</v>
      </c>
      <c r="AC70" s="60">
        <v>1.5810689697561293</v>
      </c>
      <c r="AD70" s="61"/>
      <c r="AF70" s="1"/>
      <c r="AG70" s="1"/>
      <c r="AH70" s="1"/>
      <c r="AJ70" s="1"/>
      <c r="AK70" s="1"/>
      <c r="AL70" s="1"/>
      <c r="AN70" s="1"/>
      <c r="AO70" s="1"/>
    </row>
    <row r="71" spans="2:41" x14ac:dyDescent="0.35">
      <c r="B71" t="s">
        <v>107</v>
      </c>
      <c r="C71" s="60">
        <v>2.0940168566334649</v>
      </c>
      <c r="D71" s="61"/>
      <c r="F71" s="1"/>
      <c r="G71" s="1"/>
      <c r="H71" s="1"/>
      <c r="J71" s="1"/>
      <c r="K71" s="1"/>
      <c r="L71" s="1"/>
      <c r="M71" t="s">
        <v>107</v>
      </c>
      <c r="N71" s="60">
        <v>1.6603687152434299</v>
      </c>
      <c r="O71" s="61"/>
      <c r="Q71" s="1"/>
      <c r="R71" s="1"/>
      <c r="S71" s="1"/>
      <c r="U71" s="1"/>
      <c r="V71" s="1"/>
      <c r="W71" s="1"/>
      <c r="Y71" s="1"/>
      <c r="Z71" s="1"/>
      <c r="AB71" t="s">
        <v>107</v>
      </c>
      <c r="AC71" s="60">
        <v>1.6942705953442561</v>
      </c>
      <c r="AD71" s="61"/>
      <c r="AF71" s="1"/>
      <c r="AG71" s="1"/>
      <c r="AH71" s="1"/>
      <c r="AJ71" s="1"/>
      <c r="AK71" s="1"/>
      <c r="AL71" s="1"/>
      <c r="AN71" s="1"/>
      <c r="AO71" s="1"/>
    </row>
    <row r="72" spans="2:41" x14ac:dyDescent="0.35">
      <c r="B72" s="25" t="s">
        <v>33</v>
      </c>
      <c r="C72" s="56">
        <v>9484</v>
      </c>
      <c r="D72" s="57"/>
      <c r="F72" s="1"/>
      <c r="G72" s="1"/>
      <c r="H72" s="1"/>
      <c r="J72" s="1"/>
      <c r="K72" s="1"/>
      <c r="L72" s="1"/>
      <c r="M72" s="25" t="s">
        <v>33</v>
      </c>
      <c r="N72" s="56">
        <v>9484</v>
      </c>
      <c r="O72" s="57"/>
      <c r="Q72" s="1"/>
      <c r="R72" s="1"/>
      <c r="S72" s="1"/>
      <c r="U72" s="1"/>
      <c r="V72" s="1"/>
      <c r="W72" s="1"/>
      <c r="Y72" s="1"/>
      <c r="Z72" s="1"/>
      <c r="AB72" s="25" t="s">
        <v>33</v>
      </c>
      <c r="AC72" s="56">
        <v>9484</v>
      </c>
      <c r="AD72" s="57"/>
      <c r="AF72" s="1"/>
      <c r="AG72" s="1"/>
      <c r="AH72" s="1"/>
      <c r="AJ72" s="1"/>
      <c r="AK72" s="1"/>
      <c r="AL72" s="1"/>
      <c r="AN72" s="1"/>
      <c r="AO72" s="1"/>
    </row>
    <row r="73" spans="2:41" x14ac:dyDescent="0.35">
      <c r="B73" s="25" t="s">
        <v>34</v>
      </c>
      <c r="C73" s="56">
        <v>1608</v>
      </c>
      <c r="D73" s="57"/>
      <c r="F73" s="1"/>
      <c r="G73" s="1"/>
      <c r="H73" s="1"/>
      <c r="J73" s="1"/>
      <c r="K73" s="1"/>
      <c r="L73" s="1"/>
      <c r="M73" s="25" t="s">
        <v>34</v>
      </c>
      <c r="N73" s="56">
        <v>1608</v>
      </c>
      <c r="O73" s="57"/>
      <c r="Q73" s="1"/>
      <c r="R73" s="1"/>
      <c r="S73" s="1"/>
      <c r="U73" s="1"/>
      <c r="V73" s="1"/>
      <c r="W73" s="1"/>
      <c r="Y73" s="1"/>
      <c r="Z73" s="1"/>
      <c r="AB73" s="25" t="s">
        <v>34</v>
      </c>
      <c r="AC73" s="56">
        <v>1608</v>
      </c>
      <c r="AD73" s="57"/>
      <c r="AF73" s="1"/>
      <c r="AG73" s="1"/>
      <c r="AH73" s="1"/>
      <c r="AJ73" s="1"/>
      <c r="AK73" s="1"/>
      <c r="AL73" s="1"/>
      <c r="AN73" s="1"/>
      <c r="AO73" s="1"/>
    </row>
    <row r="74" spans="2:41" x14ac:dyDescent="0.35">
      <c r="B74" s="25" t="s">
        <v>35</v>
      </c>
      <c r="C74" s="56">
        <v>30</v>
      </c>
      <c r="D74" s="57"/>
      <c r="F74" s="1"/>
      <c r="G74" s="1"/>
      <c r="H74" s="1"/>
      <c r="J74" s="1"/>
      <c r="K74" s="1"/>
      <c r="L74" s="1"/>
      <c r="M74" s="25" t="s">
        <v>35</v>
      </c>
      <c r="N74" s="56">
        <v>45</v>
      </c>
      <c r="O74" s="57"/>
      <c r="Q74" s="1"/>
      <c r="R74" s="1"/>
      <c r="S74" s="1"/>
      <c r="U74" s="1"/>
      <c r="V74" s="1"/>
      <c r="W74" s="1"/>
      <c r="Y74" s="1"/>
      <c r="Z74" s="1"/>
      <c r="AB74" s="25" t="s">
        <v>35</v>
      </c>
      <c r="AC74" s="56">
        <v>150</v>
      </c>
      <c r="AD74" s="57"/>
      <c r="AF74" s="1"/>
      <c r="AG74" s="1"/>
      <c r="AH74" s="1"/>
      <c r="AJ74" s="1"/>
      <c r="AK74" s="1"/>
      <c r="AL74" s="1"/>
      <c r="AN74" s="1"/>
      <c r="AO74" s="1"/>
    </row>
    <row r="75" spans="2:41" x14ac:dyDescent="0.35">
      <c r="B75" t="s">
        <v>84</v>
      </c>
      <c r="C75" s="6"/>
      <c r="D75" s="1"/>
      <c r="F75" s="1"/>
      <c r="G75" s="1"/>
      <c r="H75" s="1"/>
      <c r="J75" s="1"/>
      <c r="K75" s="1"/>
      <c r="L75" s="1"/>
      <c r="N75" s="6"/>
      <c r="O75" s="1"/>
      <c r="Q75" s="1"/>
      <c r="R75" s="1"/>
      <c r="S75" s="1"/>
      <c r="U75" s="1"/>
      <c r="V75" s="1"/>
      <c r="W75" s="1"/>
      <c r="Y75" s="1"/>
      <c r="Z75" s="1"/>
      <c r="AC75" s="6"/>
      <c r="AD75" s="1"/>
      <c r="AF75" s="1"/>
      <c r="AG75" s="1"/>
      <c r="AH75" s="1"/>
      <c r="AJ75" s="1"/>
      <c r="AK75" s="1"/>
      <c r="AL75" s="1"/>
      <c r="AN75" s="1"/>
      <c r="AO75" s="1"/>
    </row>
    <row r="76" spans="2:41" x14ac:dyDescent="0.35">
      <c r="B76" t="s">
        <v>36</v>
      </c>
      <c r="C76" s="2" t="s">
        <v>37</v>
      </c>
      <c r="D76" s="1"/>
      <c r="F76" s="1"/>
      <c r="G76" s="1"/>
      <c r="H76" s="1"/>
      <c r="J76" s="1"/>
      <c r="K76" s="1"/>
      <c r="L76" s="1"/>
      <c r="M76" t="s">
        <v>36</v>
      </c>
      <c r="N76" s="2" t="s">
        <v>86</v>
      </c>
      <c r="O76" s="1"/>
      <c r="Q76" s="1"/>
      <c r="R76" s="1"/>
      <c r="S76" s="1"/>
      <c r="U76" s="1"/>
      <c r="V76" s="1"/>
      <c r="W76" s="1"/>
      <c r="Y76" s="1"/>
      <c r="Z76" s="1"/>
      <c r="AB76" t="s">
        <v>36</v>
      </c>
      <c r="AC76" s="2" t="s">
        <v>86</v>
      </c>
      <c r="AD76" s="1"/>
      <c r="AF76" s="1"/>
      <c r="AG76" s="1"/>
      <c r="AH76" s="1"/>
      <c r="AJ76" s="1"/>
      <c r="AK76" s="1"/>
      <c r="AL76" s="1"/>
      <c r="AN76" s="1"/>
      <c r="AO76" s="1"/>
    </row>
    <row r="77" spans="2:41" x14ac:dyDescent="0.35">
      <c r="B77" t="s">
        <v>38</v>
      </c>
      <c r="C77" s="2" t="s">
        <v>39</v>
      </c>
      <c r="D77" s="1"/>
      <c r="F77" s="1"/>
      <c r="G77" s="1"/>
      <c r="H77" s="1"/>
      <c r="J77" s="1"/>
      <c r="K77" s="1"/>
      <c r="L77" s="1"/>
      <c r="M77" t="s">
        <v>48</v>
      </c>
      <c r="N77" s="2" t="s">
        <v>49</v>
      </c>
      <c r="O77" s="1"/>
      <c r="Q77" s="1"/>
      <c r="R77" s="1"/>
      <c r="S77" s="1"/>
      <c r="U77" s="1"/>
      <c r="V77" s="1"/>
      <c r="W77" s="1"/>
      <c r="Y77" s="1"/>
      <c r="Z77" s="1"/>
      <c r="AB77" t="s">
        <v>48</v>
      </c>
      <c r="AC77" s="2" t="s">
        <v>49</v>
      </c>
      <c r="AD77" s="1"/>
      <c r="AF77" s="1"/>
      <c r="AG77" s="1"/>
      <c r="AH77" s="1"/>
      <c r="AJ77" s="1"/>
      <c r="AK77" s="1"/>
      <c r="AL77" s="1"/>
      <c r="AN77" s="1"/>
      <c r="AO77" s="1"/>
    </row>
    <row r="78" spans="2:41" x14ac:dyDescent="0.35">
      <c r="B78" t="s">
        <v>40</v>
      </c>
      <c r="C78" s="2" t="s">
        <v>41</v>
      </c>
      <c r="D78" s="1"/>
      <c r="F78" s="1"/>
      <c r="G78" s="1"/>
      <c r="H78" s="1"/>
      <c r="J78" s="1"/>
      <c r="K78" s="1"/>
      <c r="L78" s="1"/>
      <c r="M78" t="s">
        <v>38</v>
      </c>
      <c r="N78" s="2" t="s">
        <v>39</v>
      </c>
      <c r="O78" s="1"/>
      <c r="Q78" s="1"/>
      <c r="R78" s="1"/>
      <c r="S78" s="1"/>
      <c r="U78" s="1"/>
      <c r="V78" s="1"/>
      <c r="W78" s="1"/>
      <c r="Y78" s="1"/>
      <c r="Z78" s="1"/>
      <c r="AB78" t="s">
        <v>38</v>
      </c>
      <c r="AC78" s="2" t="s">
        <v>39</v>
      </c>
      <c r="AD78" s="1"/>
      <c r="AF78" s="1"/>
      <c r="AG78" s="1"/>
      <c r="AH78" s="1"/>
      <c r="AJ78" s="1"/>
      <c r="AK78" s="1"/>
      <c r="AL78" s="1"/>
      <c r="AN78" s="1"/>
      <c r="AO78" s="1"/>
    </row>
    <row r="79" spans="2:41" x14ac:dyDescent="0.35">
      <c r="B79" t="s">
        <v>42</v>
      </c>
      <c r="C79" s="2" t="s">
        <v>43</v>
      </c>
      <c r="D79" s="1"/>
      <c r="F79" s="1"/>
      <c r="G79" s="1"/>
      <c r="H79" s="1"/>
      <c r="J79" s="1"/>
      <c r="K79" s="1"/>
      <c r="L79" s="1"/>
      <c r="M79" t="s">
        <v>40</v>
      </c>
      <c r="N79" s="2" t="s">
        <v>41</v>
      </c>
      <c r="O79" s="1"/>
      <c r="Q79" s="1"/>
      <c r="R79" s="1"/>
      <c r="S79" s="1"/>
      <c r="U79" s="1"/>
      <c r="V79" s="1"/>
      <c r="W79" s="1"/>
      <c r="Y79" s="1"/>
      <c r="Z79" s="1"/>
      <c r="AB79" t="s">
        <v>40</v>
      </c>
      <c r="AC79" s="2" t="s">
        <v>41</v>
      </c>
      <c r="AD79" s="1"/>
      <c r="AF79" s="1"/>
      <c r="AG79" s="1"/>
      <c r="AH79" s="1"/>
      <c r="AJ79" s="1"/>
      <c r="AK79" s="1"/>
      <c r="AL79" s="1"/>
      <c r="AN79" s="1"/>
      <c r="AO79" s="1"/>
    </row>
    <row r="80" spans="2:41" x14ac:dyDescent="0.35">
      <c r="M80" t="s">
        <v>42</v>
      </c>
      <c r="N80" s="2" t="s">
        <v>43</v>
      </c>
      <c r="O80" s="1"/>
      <c r="Q80" s="1"/>
      <c r="R80" s="1"/>
      <c r="S80" s="1"/>
      <c r="U80" s="1"/>
      <c r="V80" s="1"/>
      <c r="W80" s="1"/>
      <c r="Y80" s="1"/>
      <c r="Z80" s="1"/>
      <c r="AB80" t="s">
        <v>42</v>
      </c>
      <c r="AC80" s="2" t="s">
        <v>43</v>
      </c>
      <c r="AD80" s="1"/>
      <c r="AF80" s="1"/>
      <c r="AG80" s="1"/>
      <c r="AH80" s="1"/>
      <c r="AJ80" s="1"/>
      <c r="AK80" s="1"/>
      <c r="AL80" s="1"/>
      <c r="AN80" s="1"/>
      <c r="AO80" s="1"/>
    </row>
    <row r="84" spans="1:37" x14ac:dyDescent="0.35">
      <c r="A84" s="30" t="s">
        <v>110</v>
      </c>
    </row>
    <row r="85" spans="1:37" x14ac:dyDescent="0.35">
      <c r="A85"/>
      <c r="B85" t="s">
        <v>0</v>
      </c>
      <c r="C85" t="s">
        <v>89</v>
      </c>
      <c r="D85" s="1"/>
      <c r="E85" t="s">
        <v>84</v>
      </c>
      <c r="F85" s="1"/>
      <c r="G85" s="1"/>
      <c r="M85" t="s">
        <v>44</v>
      </c>
      <c r="N85" t="s">
        <v>89</v>
      </c>
      <c r="O85" s="1"/>
      <c r="P85" t="s">
        <v>84</v>
      </c>
      <c r="Q85" s="1"/>
      <c r="R85" s="1"/>
      <c r="S85" s="1"/>
      <c r="U85" s="1"/>
      <c r="V85" s="1"/>
      <c r="Y85" s="1"/>
      <c r="Z85" s="1"/>
      <c r="AB85" t="s">
        <v>50</v>
      </c>
      <c r="AC85" t="s">
        <v>89</v>
      </c>
      <c r="AD85" s="1"/>
      <c r="AE85" t="s">
        <v>84</v>
      </c>
      <c r="AF85" s="1"/>
      <c r="AG85" s="1"/>
      <c r="AH85" s="1"/>
      <c r="AJ85" s="1"/>
      <c r="AK85" s="1"/>
    </row>
    <row r="86" spans="1:37" x14ac:dyDescent="0.35">
      <c r="A86"/>
      <c r="C86" s="21"/>
      <c r="D86" s="1"/>
      <c r="F86" s="1"/>
      <c r="G86" s="1"/>
      <c r="N86" s="21"/>
      <c r="O86" s="1" t="s">
        <v>2</v>
      </c>
      <c r="Q86" s="1"/>
      <c r="R86" s="1"/>
      <c r="S86" s="1" t="s">
        <v>45</v>
      </c>
      <c r="U86" s="1"/>
      <c r="V86" s="1"/>
      <c r="Y86" s="1"/>
      <c r="Z86" s="1"/>
      <c r="AC86" s="21"/>
      <c r="AD86" s="1" t="s">
        <v>2</v>
      </c>
      <c r="AF86" s="1"/>
      <c r="AG86" s="1"/>
      <c r="AH86" s="1" t="s">
        <v>45</v>
      </c>
      <c r="AJ86" s="1"/>
      <c r="AK86" s="1"/>
    </row>
    <row r="87" spans="1:37" x14ac:dyDescent="0.35">
      <c r="A87"/>
      <c r="B87" s="2" t="s">
        <v>3</v>
      </c>
      <c r="C87" s="21"/>
      <c r="D87" s="54" t="s">
        <v>5</v>
      </c>
      <c r="E87" s="21" t="s">
        <v>6</v>
      </c>
      <c r="F87" s="54" t="s">
        <v>7</v>
      </c>
      <c r="G87" s="54" t="s">
        <v>8</v>
      </c>
      <c r="M87" s="2" t="s">
        <v>3</v>
      </c>
      <c r="N87" s="21" t="s">
        <v>4</v>
      </c>
      <c r="O87" s="54" t="s">
        <v>5</v>
      </c>
      <c r="P87" s="21" t="s">
        <v>6</v>
      </c>
      <c r="Q87" s="54" t="s">
        <v>7</v>
      </c>
      <c r="R87" s="54" t="s">
        <v>8</v>
      </c>
      <c r="S87" s="54" t="s">
        <v>5</v>
      </c>
      <c r="T87" s="21" t="s">
        <v>6</v>
      </c>
      <c r="U87" s="54" t="s">
        <v>7</v>
      </c>
      <c r="V87" s="54" t="s">
        <v>8</v>
      </c>
      <c r="X87" s="21"/>
      <c r="Y87" s="54"/>
      <c r="Z87" s="54"/>
      <c r="AB87" s="2" t="s">
        <v>3</v>
      </c>
      <c r="AC87" s="21" t="s">
        <v>4</v>
      </c>
      <c r="AD87" s="54" t="s">
        <v>5</v>
      </c>
      <c r="AE87" s="21" t="s">
        <v>6</v>
      </c>
      <c r="AF87" s="54" t="s">
        <v>7</v>
      </c>
      <c r="AG87" s="54" t="s">
        <v>8</v>
      </c>
      <c r="AH87" s="54" t="s">
        <v>5</v>
      </c>
      <c r="AI87" s="21" t="s">
        <v>6</v>
      </c>
      <c r="AJ87" s="54" t="s">
        <v>7</v>
      </c>
      <c r="AK87" s="54" t="s">
        <v>8</v>
      </c>
    </row>
    <row r="88" spans="1:37" x14ac:dyDescent="0.35">
      <c r="A88"/>
      <c r="B88" t="s">
        <v>53</v>
      </c>
      <c r="C88" s="21"/>
      <c r="D88" s="1">
        <f>D150</f>
        <v>-0.68727605838307226</v>
      </c>
      <c r="E88" s="1" t="str">
        <f>E150</f>
        <v xml:space="preserve">*  </v>
      </c>
      <c r="F88" s="1">
        <f>F150</f>
        <v>0.39018081547420647</v>
      </c>
      <c r="G88" s="1">
        <f>G150</f>
        <v>7.8165709818117879E-2</v>
      </c>
      <c r="M88" t="s">
        <v>53</v>
      </c>
      <c r="N88" s="21" t="s">
        <v>46</v>
      </c>
      <c r="O88" s="1">
        <f t="shared" ref="O88:V88" si="0">O150</f>
        <v>-3.4301437458407427</v>
      </c>
      <c r="P88" s="1" t="str">
        <f t="shared" si="0"/>
        <v>***</v>
      </c>
      <c r="Q88" s="1">
        <f t="shared" si="0"/>
        <v>0.42102395897190159</v>
      </c>
      <c r="R88" s="1">
        <f t="shared" si="0"/>
        <v>4.4408920985006262E-16</v>
      </c>
      <c r="S88" s="1">
        <f t="shared" si="0"/>
        <v>7.1316448476200938</v>
      </c>
      <c r="T88" s="1" t="str">
        <f t="shared" si="0"/>
        <v>***</v>
      </c>
      <c r="U88" s="1">
        <f t="shared" si="0"/>
        <v>0.66057983781784435</v>
      </c>
      <c r="V88" s="1">
        <f t="shared" si="0"/>
        <v>0</v>
      </c>
      <c r="X88" s="1"/>
      <c r="Y88" s="1"/>
      <c r="Z88" s="1"/>
      <c r="AB88" t="s">
        <v>53</v>
      </c>
      <c r="AC88" s="21" t="s">
        <v>46</v>
      </c>
      <c r="AD88" s="1">
        <f t="shared" ref="AD88:AK88" si="1">AD150</f>
        <v>-2.8576702418539002</v>
      </c>
      <c r="AE88" s="1" t="str">
        <f t="shared" si="1"/>
        <v>***</v>
      </c>
      <c r="AF88" s="1">
        <f t="shared" si="1"/>
        <v>0.12852892187062823</v>
      </c>
      <c r="AG88" s="1">
        <f t="shared" si="1"/>
        <v>0</v>
      </c>
      <c r="AH88" s="1">
        <f t="shared" si="1"/>
        <v>4.4319018236666627</v>
      </c>
      <c r="AI88" s="1" t="str">
        <f t="shared" si="1"/>
        <v>***</v>
      </c>
      <c r="AJ88" s="1">
        <f t="shared" si="1"/>
        <v>0.20105292522009052</v>
      </c>
      <c r="AK88" s="1">
        <f t="shared" si="1"/>
        <v>0</v>
      </c>
    </row>
    <row r="89" spans="1:37" x14ac:dyDescent="0.35">
      <c r="A89"/>
      <c r="B89" t="s">
        <v>54</v>
      </c>
      <c r="C89" s="21"/>
      <c r="D89" s="1">
        <f>D187</f>
        <v>-1.0830594731560192</v>
      </c>
      <c r="E89" s="1" t="str">
        <f>E187</f>
        <v>***</v>
      </c>
      <c r="F89" s="1">
        <f>F187</f>
        <v>0.24706259355551294</v>
      </c>
      <c r="G89" s="1">
        <f>G187</f>
        <v>1.1665617745126866E-5</v>
      </c>
      <c r="M89" t="s">
        <v>54</v>
      </c>
      <c r="N89" s="21" t="s">
        <v>46</v>
      </c>
      <c r="O89" s="1">
        <f t="shared" ref="O89:V89" si="2">O187</f>
        <v>-3.2420119018717375</v>
      </c>
      <c r="P89" s="1" t="str">
        <f t="shared" si="2"/>
        <v>***</v>
      </c>
      <c r="Q89" s="1">
        <f t="shared" si="2"/>
        <v>0.31951312541789284</v>
      </c>
      <c r="R89" s="1">
        <f t="shared" si="2"/>
        <v>0</v>
      </c>
      <c r="S89" s="1">
        <f t="shared" si="2"/>
        <v>3.8649658686609092</v>
      </c>
      <c r="T89" s="1" t="str">
        <f t="shared" si="2"/>
        <v>***</v>
      </c>
      <c r="U89" s="1">
        <f t="shared" si="2"/>
        <v>0.30188489174259098</v>
      </c>
      <c r="V89" s="1">
        <f t="shared" si="2"/>
        <v>0</v>
      </c>
      <c r="X89" s="1"/>
      <c r="Y89" s="1"/>
      <c r="Z89" s="1"/>
      <c r="AB89" t="s">
        <v>54</v>
      </c>
      <c r="AC89" s="21" t="s">
        <v>46</v>
      </c>
      <c r="AD89" s="1">
        <f t="shared" ref="AD89:AK89" si="3">AD187</f>
        <v>-2.9061537136487581</v>
      </c>
      <c r="AE89" s="1" t="str">
        <f t="shared" si="3"/>
        <v>***</v>
      </c>
      <c r="AF89" s="1">
        <f t="shared" si="3"/>
        <v>0.18530189300560218</v>
      </c>
      <c r="AG89" s="1">
        <f t="shared" si="3"/>
        <v>0</v>
      </c>
      <c r="AH89" s="1">
        <f t="shared" si="3"/>
        <v>2.1475831333073607</v>
      </c>
      <c r="AI89" s="1" t="str">
        <f t="shared" si="3"/>
        <v>***</v>
      </c>
      <c r="AJ89" s="1">
        <f t="shared" si="3"/>
        <v>0.20536594057293886</v>
      </c>
      <c r="AK89" s="1">
        <f t="shared" si="3"/>
        <v>0</v>
      </c>
    </row>
    <row r="90" spans="1:37" x14ac:dyDescent="0.35">
      <c r="A90"/>
      <c r="B90" t="s">
        <v>55</v>
      </c>
      <c r="C90" s="21"/>
      <c r="D90" s="1">
        <f>D151</f>
        <v>-0.24957603595031833</v>
      </c>
      <c r="E90" s="1" t="str">
        <f>E151</f>
        <v xml:space="preserve">   </v>
      </c>
      <c r="F90" s="1">
        <f>F151</f>
        <v>0.16627027842838676</v>
      </c>
      <c r="G90" s="1">
        <f>G151</f>
        <v>0.13334879799199673</v>
      </c>
      <c r="M90" t="s">
        <v>55</v>
      </c>
      <c r="N90" s="21" t="s">
        <v>46</v>
      </c>
      <c r="O90" s="1">
        <f t="shared" ref="O90:V90" si="4">O151</f>
        <v>-3.9447521765030163E-2</v>
      </c>
      <c r="P90" s="1" t="str">
        <f t="shared" si="4"/>
        <v xml:space="preserve">   </v>
      </c>
      <c r="Q90" s="1">
        <f t="shared" si="4"/>
        <v>7.5503274367432968E-2</v>
      </c>
      <c r="R90" s="1">
        <f t="shared" si="4"/>
        <v>0.60134934271101526</v>
      </c>
      <c r="S90" s="1">
        <f t="shared" si="4"/>
        <v>8.8633759084550706E-2</v>
      </c>
      <c r="T90" s="1" t="str">
        <f t="shared" si="4"/>
        <v xml:space="preserve">   </v>
      </c>
      <c r="U90" s="1">
        <f t="shared" si="4"/>
        <v>0.28668000192500698</v>
      </c>
      <c r="V90" s="1">
        <f t="shared" si="4"/>
        <v>0.75718981760454396</v>
      </c>
      <c r="X90" s="1"/>
      <c r="Y90" s="1"/>
      <c r="Z90" s="1"/>
      <c r="AB90" t="s">
        <v>55</v>
      </c>
      <c r="AC90" s="21" t="s">
        <v>46</v>
      </c>
      <c r="AD90" s="1">
        <f t="shared" ref="AD90:AK90" si="5">AD151</f>
        <v>-8.7540684276621233E-2</v>
      </c>
      <c r="AE90" s="1" t="str">
        <f t="shared" si="5"/>
        <v xml:space="preserve">** </v>
      </c>
      <c r="AF90" s="1">
        <f t="shared" si="5"/>
        <v>3.7931229973835183E-2</v>
      </c>
      <c r="AG90" s="1">
        <f t="shared" si="5"/>
        <v>2.1005874452501017E-2</v>
      </c>
      <c r="AH90" s="1">
        <f t="shared" si="5"/>
        <v>0.53525026194494985</v>
      </c>
      <c r="AI90" s="1" t="str">
        <f t="shared" si="5"/>
        <v>***</v>
      </c>
      <c r="AJ90" s="1">
        <f t="shared" si="5"/>
        <v>3.9513527267784461E-2</v>
      </c>
      <c r="AK90" s="1">
        <f t="shared" si="5"/>
        <v>0</v>
      </c>
    </row>
    <row r="91" spans="1:37" x14ac:dyDescent="0.35">
      <c r="A91"/>
      <c r="B91" t="s">
        <v>56</v>
      </c>
      <c r="C91" s="21"/>
      <c r="D91" s="1">
        <f t="shared" ref="D91:G92" si="6">D151</f>
        <v>-0.24957603595031833</v>
      </c>
      <c r="E91" s="1" t="str">
        <f t="shared" si="6"/>
        <v xml:space="preserve">   </v>
      </c>
      <c r="F91" s="1">
        <f t="shared" si="6"/>
        <v>0.16627027842838676</v>
      </c>
      <c r="G91" s="1">
        <f t="shared" si="6"/>
        <v>0.13334879799199673</v>
      </c>
      <c r="M91" t="s">
        <v>56</v>
      </c>
      <c r="N91" s="21" t="s">
        <v>46</v>
      </c>
      <c r="O91" s="1">
        <f t="shared" ref="O91:V92" si="7">O151</f>
        <v>-3.9447521765030163E-2</v>
      </c>
      <c r="P91" s="1" t="str">
        <f t="shared" si="7"/>
        <v xml:space="preserve">   </v>
      </c>
      <c r="Q91" s="1">
        <f t="shared" si="7"/>
        <v>7.5503274367432968E-2</v>
      </c>
      <c r="R91" s="1">
        <f t="shared" si="7"/>
        <v>0.60134934271101526</v>
      </c>
      <c r="S91" s="1">
        <f t="shared" si="7"/>
        <v>8.8633759084550706E-2</v>
      </c>
      <c r="T91" s="1" t="str">
        <f t="shared" si="7"/>
        <v xml:space="preserve">   </v>
      </c>
      <c r="U91" s="1">
        <f t="shared" si="7"/>
        <v>0.28668000192500698</v>
      </c>
      <c r="V91" s="1">
        <f t="shared" si="7"/>
        <v>0.75718981760454396</v>
      </c>
      <c r="X91" s="1"/>
      <c r="Y91" s="1"/>
      <c r="Z91" s="1"/>
      <c r="AB91" t="s">
        <v>56</v>
      </c>
      <c r="AC91" s="21" t="s">
        <v>46</v>
      </c>
      <c r="AD91" s="1">
        <f t="shared" ref="AD91:AK92" si="8">AD151</f>
        <v>-8.7540684276621233E-2</v>
      </c>
      <c r="AE91" s="1" t="str">
        <f t="shared" si="8"/>
        <v xml:space="preserve">** </v>
      </c>
      <c r="AF91" s="1">
        <f t="shared" si="8"/>
        <v>3.7931229973835183E-2</v>
      </c>
      <c r="AG91" s="1">
        <f t="shared" si="8"/>
        <v>2.1005874452501017E-2</v>
      </c>
      <c r="AH91" s="1">
        <f t="shared" si="8"/>
        <v>0.53525026194494985</v>
      </c>
      <c r="AI91" s="1" t="str">
        <f t="shared" si="8"/>
        <v>***</v>
      </c>
      <c r="AJ91" s="1">
        <f t="shared" si="8"/>
        <v>3.9513527267784461E-2</v>
      </c>
      <c r="AK91" s="1">
        <f t="shared" si="8"/>
        <v>0</v>
      </c>
    </row>
    <row r="92" spans="1:37" x14ac:dyDescent="0.35">
      <c r="A92"/>
      <c r="B92" t="s">
        <v>57</v>
      </c>
      <c r="C92" s="21"/>
      <c r="D92" s="1">
        <f t="shared" si="6"/>
        <v>-7.52705188333887E-2</v>
      </c>
      <c r="E92" s="1" t="str">
        <f t="shared" si="6"/>
        <v xml:space="preserve">   </v>
      </c>
      <c r="F92" s="1">
        <f t="shared" si="6"/>
        <v>0.18202372661504534</v>
      </c>
      <c r="G92" s="1">
        <f t="shared" si="6"/>
        <v>0.67922540110023633</v>
      </c>
      <c r="M92" t="s">
        <v>57</v>
      </c>
      <c r="N92" s="21" t="s">
        <v>46</v>
      </c>
      <c r="O92" s="1">
        <f t="shared" si="7"/>
        <v>4.1395750404498305E-3</v>
      </c>
      <c r="P92" s="1" t="str">
        <f t="shared" si="7"/>
        <v xml:space="preserve">   </v>
      </c>
      <c r="Q92" s="1">
        <f t="shared" si="7"/>
        <v>7.9020399409069755E-2</v>
      </c>
      <c r="R92" s="1">
        <f t="shared" si="7"/>
        <v>0.95822100417821154</v>
      </c>
      <c r="S92" s="1">
        <f t="shared" si="7"/>
        <v>0.46156321611662998</v>
      </c>
      <c r="T92" s="1" t="str">
        <f t="shared" si="7"/>
        <v>***</v>
      </c>
      <c r="U92" s="1">
        <f t="shared" si="7"/>
        <v>9.8547377426495608E-2</v>
      </c>
      <c r="V92" s="1">
        <f t="shared" si="7"/>
        <v>2.8178604125628226E-6</v>
      </c>
      <c r="X92" s="1"/>
      <c r="Y92" s="1"/>
      <c r="Z92" s="1"/>
      <c r="AB92" t="s">
        <v>57</v>
      </c>
      <c r="AC92" s="21" t="s">
        <v>46</v>
      </c>
      <c r="AD92" s="1">
        <f t="shared" si="8"/>
        <v>-4.7534274928489197E-2</v>
      </c>
      <c r="AE92" s="1" t="str">
        <f t="shared" si="8"/>
        <v xml:space="preserve">   </v>
      </c>
      <c r="AF92" s="1">
        <f t="shared" si="8"/>
        <v>4.0070536431719664E-2</v>
      </c>
      <c r="AG92" s="1">
        <f t="shared" si="8"/>
        <v>0.23551766369911165</v>
      </c>
      <c r="AH92" s="1">
        <f t="shared" si="8"/>
        <v>0.23827913787282301</v>
      </c>
      <c r="AI92" s="1" t="str">
        <f t="shared" si="8"/>
        <v>***</v>
      </c>
      <c r="AJ92" s="1">
        <f t="shared" si="8"/>
        <v>5.4438998530790796E-2</v>
      </c>
      <c r="AK92" s="1">
        <f t="shared" si="8"/>
        <v>1.2032761041336215E-5</v>
      </c>
    </row>
    <row r="93" spans="1:37" x14ac:dyDescent="0.35">
      <c r="A93"/>
      <c r="B93" t="s">
        <v>58</v>
      </c>
      <c r="C93" s="21"/>
      <c r="D93" s="1">
        <f>D189</f>
        <v>6.380319142375121E-2</v>
      </c>
      <c r="E93" s="1" t="str">
        <f>E189</f>
        <v xml:space="preserve">   </v>
      </c>
      <c r="F93" s="1">
        <f>F189</f>
        <v>0.11221169046308672</v>
      </c>
      <c r="G93" s="1">
        <f>G189</f>
        <v>0.56962989795616203</v>
      </c>
      <c r="M93" t="s">
        <v>58</v>
      </c>
      <c r="N93" s="21" t="s">
        <v>46</v>
      </c>
      <c r="O93" s="1">
        <f t="shared" ref="O93:V93" si="9">O189</f>
        <v>2.7764886065529851E-2</v>
      </c>
      <c r="P93" s="1" t="str">
        <f t="shared" si="9"/>
        <v xml:space="preserve">   </v>
      </c>
      <c r="Q93" s="1">
        <f t="shared" si="9"/>
        <v>6.1392060408619172E-2</v>
      </c>
      <c r="R93" s="1">
        <f t="shared" si="9"/>
        <v>0.65108505790808757</v>
      </c>
      <c r="S93" s="1">
        <f t="shared" si="9"/>
        <v>0.30387831272772048</v>
      </c>
      <c r="T93" s="1" t="str">
        <f t="shared" si="9"/>
        <v>***</v>
      </c>
      <c r="U93" s="1">
        <f t="shared" si="9"/>
        <v>9.4783825768307642E-2</v>
      </c>
      <c r="V93" s="1">
        <f t="shared" si="9"/>
        <v>1.3458724112127562E-3</v>
      </c>
      <c r="X93" s="1"/>
      <c r="Y93" s="1"/>
      <c r="Z93" s="1"/>
      <c r="AB93" t="s">
        <v>58</v>
      </c>
      <c r="AC93" s="21" t="s">
        <v>46</v>
      </c>
      <c r="AD93" s="1">
        <f t="shared" ref="AD93:AK93" si="10">AD189</f>
        <v>7.6997701774415964E-2</v>
      </c>
      <c r="AE93" s="1" t="str">
        <f t="shared" si="10"/>
        <v xml:space="preserve">   </v>
      </c>
      <c r="AF93" s="1">
        <f t="shared" si="10"/>
        <v>6.0265747508678233E-2</v>
      </c>
      <c r="AG93" s="1">
        <f t="shared" si="10"/>
        <v>0.20137772372908747</v>
      </c>
      <c r="AH93" s="1">
        <f t="shared" si="10"/>
        <v>0.31244922824295129</v>
      </c>
      <c r="AI93" s="1" t="str">
        <f t="shared" si="10"/>
        <v>***</v>
      </c>
      <c r="AJ93" s="1">
        <f t="shared" si="10"/>
        <v>5.719536321481767E-2</v>
      </c>
      <c r="AK93" s="1">
        <f t="shared" si="10"/>
        <v>4.6857181690285188E-8</v>
      </c>
    </row>
    <row r="94" spans="1:37" x14ac:dyDescent="0.35">
      <c r="A94"/>
      <c r="B94" t="s">
        <v>59</v>
      </c>
      <c r="C94" s="21"/>
      <c r="D94" s="1">
        <f>D153</f>
        <v>0.67321585532261863</v>
      </c>
      <c r="E94" s="1" t="str">
        <f>E153</f>
        <v>***</v>
      </c>
      <c r="F94" s="1">
        <f>F153</f>
        <v>0.16230999489102665</v>
      </c>
      <c r="G94" s="1">
        <f>G153</f>
        <v>3.358077607096277E-5</v>
      </c>
      <c r="M94" t="s">
        <v>59</v>
      </c>
      <c r="N94" s="21" t="s">
        <v>46</v>
      </c>
      <c r="O94" s="1">
        <f t="shared" ref="O94:V94" si="11">O153</f>
        <v>0.3428179578213788</v>
      </c>
      <c r="P94" s="1" t="str">
        <f t="shared" si="11"/>
        <v>***</v>
      </c>
      <c r="Q94" s="1">
        <f t="shared" si="11"/>
        <v>7.5684671879207716E-2</v>
      </c>
      <c r="R94" s="1">
        <f t="shared" si="11"/>
        <v>5.9107773455746582E-6</v>
      </c>
      <c r="S94" s="1">
        <f t="shared" si="11"/>
        <v>0.12619686742926292</v>
      </c>
      <c r="T94" s="1" t="str">
        <f t="shared" si="11"/>
        <v xml:space="preserve">   </v>
      </c>
      <c r="U94" s="1">
        <f t="shared" si="11"/>
        <v>0.30000040577302967</v>
      </c>
      <c r="V94" s="1">
        <f t="shared" si="11"/>
        <v>0.67400654649737057</v>
      </c>
      <c r="X94" s="1"/>
      <c r="Y94" s="1"/>
      <c r="Z94" s="1"/>
      <c r="AB94" t="s">
        <v>59</v>
      </c>
      <c r="AC94" s="21" t="s">
        <v>46</v>
      </c>
      <c r="AD94" s="1">
        <f t="shared" ref="AD94:AK94" si="12">AD153</f>
        <v>0.60203540749973716</v>
      </c>
      <c r="AE94" s="1" t="str">
        <f t="shared" si="12"/>
        <v>***</v>
      </c>
      <c r="AF94" s="1">
        <f t="shared" si="12"/>
        <v>6.6592495463544926E-2</v>
      </c>
      <c r="AG94" s="1">
        <f t="shared" si="12"/>
        <v>0</v>
      </c>
      <c r="AH94" s="1">
        <f t="shared" si="12"/>
        <v>0.8999744597826641</v>
      </c>
      <c r="AI94" s="1" t="str">
        <f t="shared" si="12"/>
        <v>***</v>
      </c>
      <c r="AJ94" s="1">
        <f t="shared" si="12"/>
        <v>4.975889689416467E-2</v>
      </c>
      <c r="AK94" s="1">
        <f t="shared" si="12"/>
        <v>0</v>
      </c>
    </row>
    <row r="95" spans="1:37" x14ac:dyDescent="0.35">
      <c r="A95"/>
      <c r="B95" t="s">
        <v>60</v>
      </c>
      <c r="C95" s="21"/>
      <c r="D95" s="1">
        <f>D190</f>
        <v>0.55927240072332063</v>
      </c>
      <c r="E95" s="1" t="str">
        <f>E190</f>
        <v>***</v>
      </c>
      <c r="F95" s="1">
        <f>F190</f>
        <v>0.1015726285087962</v>
      </c>
      <c r="G95" s="1">
        <f>G190</f>
        <v>3.6680147807999219E-8</v>
      </c>
      <c r="M95" t="s">
        <v>60</v>
      </c>
      <c r="N95" s="21" t="s">
        <v>46</v>
      </c>
      <c r="O95" s="1">
        <f t="shared" ref="O95:V95" si="13">O190</f>
        <v>0.33049661265858549</v>
      </c>
      <c r="P95" s="1" t="str">
        <f t="shared" si="13"/>
        <v>***</v>
      </c>
      <c r="Q95" s="1">
        <f t="shared" si="13"/>
        <v>5.996236735439088E-2</v>
      </c>
      <c r="R95" s="1">
        <f t="shared" si="13"/>
        <v>3.5531584119397053E-8</v>
      </c>
      <c r="S95" s="1">
        <f t="shared" si="13"/>
        <v>4.8366997419690763E-2</v>
      </c>
      <c r="T95" s="1" t="str">
        <f t="shared" si="13"/>
        <v xml:space="preserve">   </v>
      </c>
      <c r="U95" s="1">
        <f t="shared" si="13"/>
        <v>0.14040511271959266</v>
      </c>
      <c r="V95" s="1">
        <f t="shared" si="13"/>
        <v>0.73048402666555212</v>
      </c>
      <c r="X95" s="1"/>
      <c r="Y95" s="1"/>
      <c r="Z95" s="1"/>
      <c r="AB95" t="s">
        <v>60</v>
      </c>
      <c r="AC95" s="21" t="s">
        <v>46</v>
      </c>
      <c r="AD95" s="1">
        <f t="shared" ref="AD95:AK95" si="14">AD190</f>
        <v>0.54874533669322567</v>
      </c>
      <c r="AE95" s="1" t="str">
        <f t="shared" si="14"/>
        <v>***</v>
      </c>
      <c r="AF95" s="1">
        <f t="shared" si="14"/>
        <v>7.6053369662060305E-2</v>
      </c>
      <c r="AG95" s="1">
        <f t="shared" si="14"/>
        <v>5.3823612233827589E-13</v>
      </c>
      <c r="AH95" s="1">
        <f t="shared" si="14"/>
        <v>0.84987397634148842</v>
      </c>
      <c r="AI95" s="1" t="str">
        <f t="shared" si="14"/>
        <v>***</v>
      </c>
      <c r="AJ95" s="1">
        <f t="shared" si="14"/>
        <v>6.2689679321104932E-2</v>
      </c>
      <c r="AK95" s="1">
        <f t="shared" si="14"/>
        <v>0</v>
      </c>
    </row>
    <row r="96" spans="1:37" x14ac:dyDescent="0.35">
      <c r="A96"/>
      <c r="B96" t="s">
        <v>61</v>
      </c>
      <c r="C96" s="21"/>
      <c r="D96" s="1">
        <f>D154</f>
        <v>0.6787039047642035</v>
      </c>
      <c r="E96" s="1" t="str">
        <f>E154</f>
        <v>***</v>
      </c>
      <c r="F96" s="1">
        <f>F154</f>
        <v>0.15459544366488343</v>
      </c>
      <c r="G96" s="1">
        <f>G154</f>
        <v>1.1324986338046017E-5</v>
      </c>
      <c r="M96" t="s">
        <v>61</v>
      </c>
      <c r="N96" s="21" t="s">
        <v>46</v>
      </c>
      <c r="O96" s="1">
        <f t="shared" ref="O96:V96" si="15">O154</f>
        <v>0.43266596232644644</v>
      </c>
      <c r="P96" s="1" t="str">
        <f t="shared" si="15"/>
        <v>***</v>
      </c>
      <c r="Q96" s="1">
        <f t="shared" si="15"/>
        <v>6.7735698948778011E-2</v>
      </c>
      <c r="R96" s="1">
        <f t="shared" si="15"/>
        <v>1.6855161710793709E-10</v>
      </c>
      <c r="S96" s="1">
        <f t="shared" si="15"/>
        <v>0.44751118772371629</v>
      </c>
      <c r="T96" s="1" t="str">
        <f t="shared" si="15"/>
        <v>***</v>
      </c>
      <c r="U96" s="1">
        <f t="shared" si="15"/>
        <v>9.2060973643820085E-2</v>
      </c>
      <c r="V96" s="1">
        <f t="shared" si="15"/>
        <v>1.1677634161877393E-6</v>
      </c>
      <c r="X96" s="1"/>
      <c r="Y96" s="1"/>
      <c r="Z96" s="1"/>
      <c r="AB96" t="s">
        <v>61</v>
      </c>
      <c r="AC96" s="21" t="s">
        <v>46</v>
      </c>
      <c r="AD96" s="1">
        <f t="shared" ref="AD96:AK96" si="16">AD154</f>
        <v>0.40448896300451209</v>
      </c>
      <c r="AE96" s="1" t="str">
        <f t="shared" si="16"/>
        <v>***</v>
      </c>
      <c r="AF96" s="1">
        <f t="shared" si="16"/>
        <v>5.6445598639502922E-2</v>
      </c>
      <c r="AG96" s="1">
        <f t="shared" si="16"/>
        <v>7.7227113592925889E-13</v>
      </c>
      <c r="AH96" s="1">
        <f t="shared" si="16"/>
        <v>1.0117705263874976</v>
      </c>
      <c r="AI96" s="1" t="str">
        <f t="shared" si="16"/>
        <v>***</v>
      </c>
      <c r="AJ96" s="1">
        <f t="shared" si="16"/>
        <v>4.833110401038699E-2</v>
      </c>
      <c r="AK96" s="1">
        <f t="shared" si="16"/>
        <v>0</v>
      </c>
    </row>
    <row r="97" spans="1:37" x14ac:dyDescent="0.35">
      <c r="A97"/>
      <c r="B97" t="s">
        <v>62</v>
      </c>
      <c r="C97" s="21"/>
      <c r="D97" s="1">
        <f>D191</f>
        <v>0.64733690647491582</v>
      </c>
      <c r="E97" s="1" t="str">
        <f>E191</f>
        <v>***</v>
      </c>
      <c r="F97" s="1">
        <f>F191</f>
        <v>9.5140509466812295E-2</v>
      </c>
      <c r="G97" s="1">
        <f>G191</f>
        <v>1.017474993147971E-11</v>
      </c>
      <c r="M97" t="s">
        <v>62</v>
      </c>
      <c r="N97" s="21" t="s">
        <v>46</v>
      </c>
      <c r="O97" s="1">
        <f t="shared" ref="O97:V97" si="17">O191</f>
        <v>0.40182632381143013</v>
      </c>
      <c r="P97" s="1" t="str">
        <f t="shared" si="17"/>
        <v>***</v>
      </c>
      <c r="Q97" s="1">
        <f t="shared" si="17"/>
        <v>5.5761931965661864E-2</v>
      </c>
      <c r="R97" s="1">
        <f t="shared" si="17"/>
        <v>5.7576166057060618E-13</v>
      </c>
      <c r="S97" s="1">
        <f t="shared" si="17"/>
        <v>0.35926279518264753</v>
      </c>
      <c r="T97" s="1" t="str">
        <f t="shared" si="17"/>
        <v>***</v>
      </c>
      <c r="U97" s="1">
        <f t="shared" si="17"/>
        <v>8.4819262713525273E-2</v>
      </c>
      <c r="V97" s="1">
        <f t="shared" si="17"/>
        <v>2.2791441271152735E-5</v>
      </c>
      <c r="X97" s="1"/>
      <c r="Y97" s="1"/>
      <c r="Z97" s="1"/>
      <c r="AB97" t="s">
        <v>62</v>
      </c>
      <c r="AC97" s="21" t="s">
        <v>46</v>
      </c>
      <c r="AD97" s="1">
        <f t="shared" ref="AD97:AK97" si="18">AD191</f>
        <v>0.50478549105330206</v>
      </c>
      <c r="AE97" s="1" t="str">
        <f t="shared" si="18"/>
        <v>***</v>
      </c>
      <c r="AF97" s="1">
        <f t="shared" si="18"/>
        <v>6.6527100881369705E-2</v>
      </c>
      <c r="AG97" s="1">
        <f t="shared" si="18"/>
        <v>3.2640556923979602E-14</v>
      </c>
      <c r="AH97" s="1">
        <f t="shared" si="18"/>
        <v>0.89837171353842371</v>
      </c>
      <c r="AI97" s="1" t="str">
        <f t="shared" si="18"/>
        <v>***</v>
      </c>
      <c r="AJ97" s="1">
        <f t="shared" si="18"/>
        <v>6.9951964587396026E-2</v>
      </c>
      <c r="AK97" s="1">
        <f t="shared" si="18"/>
        <v>0</v>
      </c>
    </row>
    <row r="98" spans="1:37" x14ac:dyDescent="0.35">
      <c r="A98"/>
      <c r="B98" t="s">
        <v>63</v>
      </c>
      <c r="C98" s="21"/>
      <c r="D98" s="1">
        <f>D155</f>
        <v>0.20772444239811805</v>
      </c>
      <c r="E98" s="1" t="str">
        <f>E155</f>
        <v xml:space="preserve">   </v>
      </c>
      <c r="F98" s="1">
        <f>F155</f>
        <v>0.15085835583275531</v>
      </c>
      <c r="G98" s="1">
        <f>G155</f>
        <v>0.16852764687550037</v>
      </c>
      <c r="M98" t="s">
        <v>63</v>
      </c>
      <c r="N98" s="21" t="s">
        <v>46</v>
      </c>
      <c r="O98" s="1">
        <f t="shared" ref="O98:V98" si="19">O155</f>
        <v>0.35586937951180403</v>
      </c>
      <c r="P98" s="1" t="str">
        <f t="shared" si="19"/>
        <v>***</v>
      </c>
      <c r="Q98" s="1">
        <f t="shared" si="19"/>
        <v>6.3399913680651357E-2</v>
      </c>
      <c r="R98" s="1">
        <f t="shared" si="19"/>
        <v>1.9874592194213392E-8</v>
      </c>
      <c r="S98" s="1">
        <f t="shared" si="19"/>
        <v>0.13209568292468304</v>
      </c>
      <c r="T98" s="1" t="str">
        <f t="shared" si="19"/>
        <v xml:space="preserve">   </v>
      </c>
      <c r="U98" s="1">
        <f t="shared" si="19"/>
        <v>0.16880545244256731</v>
      </c>
      <c r="V98" s="1">
        <f t="shared" si="19"/>
        <v>0.43390193596700799</v>
      </c>
      <c r="X98" s="1"/>
      <c r="Y98" s="1"/>
      <c r="Z98" s="1"/>
      <c r="AB98" t="s">
        <v>63</v>
      </c>
      <c r="AC98" s="21" t="s">
        <v>46</v>
      </c>
      <c r="AD98" s="1">
        <f t="shared" ref="AD98:AK98" si="20">AD155</f>
        <v>0.26810301169468703</v>
      </c>
      <c r="AE98" s="1" t="str">
        <f t="shared" si="20"/>
        <v>***</v>
      </c>
      <c r="AF98" s="1">
        <f t="shared" si="20"/>
        <v>5.669253635651568E-2</v>
      </c>
      <c r="AG98" s="1">
        <f t="shared" si="20"/>
        <v>2.2554985477096778E-6</v>
      </c>
      <c r="AH98" s="1">
        <f t="shared" si="20"/>
        <v>0.9603131741773383</v>
      </c>
      <c r="AI98" s="1" t="str">
        <f t="shared" si="20"/>
        <v>***</v>
      </c>
      <c r="AJ98" s="1">
        <f t="shared" si="20"/>
        <v>4.5853939370059424E-2</v>
      </c>
      <c r="AK98" s="1">
        <f t="shared" si="20"/>
        <v>0</v>
      </c>
    </row>
    <row r="99" spans="1:37" x14ac:dyDescent="0.35">
      <c r="A99"/>
      <c r="B99" t="s">
        <v>64</v>
      </c>
      <c r="C99" s="21"/>
      <c r="D99" s="1">
        <f>D192</f>
        <v>0.13464861274282378</v>
      </c>
      <c r="E99" s="1" t="str">
        <f>E192</f>
        <v xml:space="preserve">   </v>
      </c>
      <c r="F99" s="1">
        <f>F192</f>
        <v>9.3985821954700607E-2</v>
      </c>
      <c r="G99" s="1">
        <f>G192</f>
        <v>0.15195841775119812</v>
      </c>
      <c r="M99" t="s">
        <v>64</v>
      </c>
      <c r="N99" s="21" t="s">
        <v>46</v>
      </c>
      <c r="O99" s="1">
        <f t="shared" ref="O99:V99" si="21">O192</f>
        <v>0.26789713963379863</v>
      </c>
      <c r="P99" s="1" t="str">
        <f t="shared" si="21"/>
        <v>***</v>
      </c>
      <c r="Q99" s="1">
        <f t="shared" si="21"/>
        <v>5.2993591511405522E-2</v>
      </c>
      <c r="R99" s="1">
        <f t="shared" si="21"/>
        <v>4.2977268366328758E-7</v>
      </c>
      <c r="S99" s="1">
        <f t="shared" si="21"/>
        <v>1.0055079013190499E-2</v>
      </c>
      <c r="T99" s="1" t="str">
        <f t="shared" si="21"/>
        <v xml:space="preserve">   </v>
      </c>
      <c r="U99" s="1">
        <f t="shared" si="21"/>
        <v>0.18555203811970261</v>
      </c>
      <c r="V99" s="1">
        <f t="shared" si="21"/>
        <v>0.95678372742082307</v>
      </c>
      <c r="X99" s="1"/>
      <c r="Y99" s="1"/>
      <c r="Z99" s="1"/>
      <c r="AB99" t="s">
        <v>64</v>
      </c>
      <c r="AC99" s="21" t="s">
        <v>46</v>
      </c>
      <c r="AD99" s="1">
        <f t="shared" ref="AD99:AK99" si="22">AD192</f>
        <v>0.36258350021039992</v>
      </c>
      <c r="AE99" s="1" t="str">
        <f t="shared" si="22"/>
        <v>***</v>
      </c>
      <c r="AF99" s="1">
        <f t="shared" si="22"/>
        <v>6.5338614901653269E-2</v>
      </c>
      <c r="AG99" s="1">
        <f t="shared" si="22"/>
        <v>2.8681754304926699E-8</v>
      </c>
      <c r="AH99" s="1">
        <f t="shared" si="22"/>
        <v>0.78019267276723281</v>
      </c>
      <c r="AI99" s="1" t="str">
        <f t="shared" si="22"/>
        <v>***</v>
      </c>
      <c r="AJ99" s="1">
        <f t="shared" si="22"/>
        <v>6.5202160830291539E-2</v>
      </c>
      <c r="AK99" s="1">
        <f t="shared" si="22"/>
        <v>0</v>
      </c>
    </row>
    <row r="100" spans="1:37" x14ac:dyDescent="0.35">
      <c r="A100"/>
      <c r="B100" t="s">
        <v>65</v>
      </c>
      <c r="C100" s="21"/>
      <c r="D100" s="1">
        <f>D156</f>
        <v>0.25619722723510074</v>
      </c>
      <c r="E100" s="1" t="str">
        <f>E156</f>
        <v xml:space="preserve">*  </v>
      </c>
      <c r="F100" s="1">
        <f>F156</f>
        <v>0.15392021659407581</v>
      </c>
      <c r="G100" s="1">
        <f>G156</f>
        <v>9.6016408230701344E-2</v>
      </c>
      <c r="M100" t="s">
        <v>65</v>
      </c>
      <c r="N100" s="21" t="s">
        <v>46</v>
      </c>
      <c r="O100" s="1">
        <f t="shared" ref="O100:V100" si="23">O156</f>
        <v>0.25575459537375539</v>
      </c>
      <c r="P100" s="1" t="str">
        <f t="shared" si="23"/>
        <v>***</v>
      </c>
      <c r="Q100" s="1">
        <f t="shared" si="23"/>
        <v>6.9486649748768711E-2</v>
      </c>
      <c r="R100" s="1">
        <f t="shared" si="23"/>
        <v>2.326590911341242E-4</v>
      </c>
      <c r="S100" s="1">
        <f t="shared" si="23"/>
        <v>0.46966298949057567</v>
      </c>
      <c r="T100" s="1" t="str">
        <f t="shared" si="23"/>
        <v>***</v>
      </c>
      <c r="U100" s="1">
        <f t="shared" si="23"/>
        <v>0.1065316866623299</v>
      </c>
      <c r="V100" s="1">
        <f t="shared" si="23"/>
        <v>1.0400764012707953E-5</v>
      </c>
      <c r="X100" s="1"/>
      <c r="Y100" s="1"/>
      <c r="Z100" s="1"/>
      <c r="AB100" t="s">
        <v>65</v>
      </c>
      <c r="AC100" s="21" t="s">
        <v>46</v>
      </c>
      <c r="AD100" s="1">
        <f t="shared" ref="AD100:AK100" si="24">AD156</f>
        <v>0.2633668669719969</v>
      </c>
      <c r="AE100" s="1" t="str">
        <f t="shared" si="24"/>
        <v>***</v>
      </c>
      <c r="AF100" s="1">
        <f t="shared" si="24"/>
        <v>6.0981193390308303E-2</v>
      </c>
      <c r="AG100" s="1">
        <f t="shared" si="24"/>
        <v>1.5686484412968937E-5</v>
      </c>
      <c r="AH100" s="1">
        <f t="shared" si="24"/>
        <v>0.96916452211713655</v>
      </c>
      <c r="AI100" s="1" t="str">
        <f t="shared" si="24"/>
        <v>***</v>
      </c>
      <c r="AJ100" s="1">
        <f t="shared" si="24"/>
        <v>4.4948535104957284E-2</v>
      </c>
      <c r="AK100" s="1">
        <f t="shared" si="24"/>
        <v>0</v>
      </c>
    </row>
    <row r="101" spans="1:37" x14ac:dyDescent="0.35">
      <c r="A101"/>
      <c r="B101" t="s">
        <v>66</v>
      </c>
      <c r="C101" s="21"/>
      <c r="D101" s="1">
        <f>D193</f>
        <v>0.29050900974580895</v>
      </c>
      <c r="E101" s="1" t="str">
        <f>E193</f>
        <v>***</v>
      </c>
      <c r="F101" s="1">
        <f>F193</f>
        <v>9.2625340846506782E-2</v>
      </c>
      <c r="G101" s="1">
        <f>G193</f>
        <v>1.7104273887846855E-3</v>
      </c>
      <c r="M101" t="s">
        <v>66</v>
      </c>
      <c r="N101" s="21" t="s">
        <v>46</v>
      </c>
      <c r="O101" s="1">
        <f t="shared" ref="O101:V101" si="25">O193</f>
        <v>0.24536372836874101</v>
      </c>
      <c r="P101" s="1" t="str">
        <f t="shared" si="25"/>
        <v>***</v>
      </c>
      <c r="Q101" s="1">
        <f t="shared" si="25"/>
        <v>5.3663074668054415E-2</v>
      </c>
      <c r="R101" s="1">
        <f t="shared" si="25"/>
        <v>4.8239735987998245E-6</v>
      </c>
      <c r="S101" s="1">
        <f t="shared" si="25"/>
        <v>0.36085326650256416</v>
      </c>
      <c r="T101" s="1" t="str">
        <f t="shared" si="25"/>
        <v>***</v>
      </c>
      <c r="U101" s="1">
        <f t="shared" si="25"/>
        <v>8.8381290596873108E-2</v>
      </c>
      <c r="V101" s="1">
        <f t="shared" si="25"/>
        <v>4.4474359615964687E-5</v>
      </c>
      <c r="X101" s="1"/>
      <c r="Y101" s="1"/>
      <c r="Z101" s="1"/>
      <c r="AB101" t="s">
        <v>66</v>
      </c>
      <c r="AC101" s="21" t="s">
        <v>46</v>
      </c>
      <c r="AD101" s="1">
        <f t="shared" ref="AD101:AK101" si="26">AD193</f>
        <v>0.36289376721493749</v>
      </c>
      <c r="AE101" s="1" t="str">
        <f t="shared" si="26"/>
        <v>***</v>
      </c>
      <c r="AF101" s="1">
        <f t="shared" si="26"/>
        <v>6.9510741343901145E-2</v>
      </c>
      <c r="AG101" s="1">
        <f t="shared" si="26"/>
        <v>1.7826138609677855E-7</v>
      </c>
      <c r="AH101" s="1">
        <f t="shared" si="26"/>
        <v>0.80475727101680739</v>
      </c>
      <c r="AI101" s="1" t="str">
        <f t="shared" si="26"/>
        <v>***</v>
      </c>
      <c r="AJ101" s="1">
        <f t="shared" si="26"/>
        <v>6.9659848729884885E-2</v>
      </c>
      <c r="AK101" s="1">
        <f t="shared" si="26"/>
        <v>0</v>
      </c>
    </row>
    <row r="102" spans="1:37" x14ac:dyDescent="0.35">
      <c r="A102"/>
      <c r="B102" t="s">
        <v>67</v>
      </c>
      <c r="C102" s="21"/>
      <c r="D102" s="1">
        <f>D157</f>
        <v>0.34060544019903249</v>
      </c>
      <c r="E102" s="1" t="str">
        <f>E157</f>
        <v>***</v>
      </c>
      <c r="F102" s="1">
        <f>F157</f>
        <v>0.10951583847408815</v>
      </c>
      <c r="G102" s="1">
        <f>G157</f>
        <v>1.8702267954284757E-3</v>
      </c>
      <c r="M102" t="s">
        <v>67</v>
      </c>
      <c r="N102" s="21" t="s">
        <v>46</v>
      </c>
      <c r="O102" s="1">
        <f t="shared" ref="O102:V102" si="27">O157</f>
        <v>0.25066647210851606</v>
      </c>
      <c r="P102" s="1" t="str">
        <f t="shared" si="27"/>
        <v>***</v>
      </c>
      <c r="Q102" s="1">
        <f t="shared" si="27"/>
        <v>4.5113062527439123E-2</v>
      </c>
      <c r="R102" s="1">
        <f t="shared" si="27"/>
        <v>2.7538658464720811E-8</v>
      </c>
      <c r="S102" s="1">
        <f t="shared" si="27"/>
        <v>9.8932123584816026E-2</v>
      </c>
      <c r="T102" s="1" t="str">
        <f t="shared" si="27"/>
        <v xml:space="preserve">   </v>
      </c>
      <c r="U102" s="1">
        <f t="shared" si="27"/>
        <v>0.17250687946688023</v>
      </c>
      <c r="V102" s="1">
        <f t="shared" si="27"/>
        <v>0.56630844272468384</v>
      </c>
      <c r="X102" s="1"/>
      <c r="Y102" s="1"/>
      <c r="Z102" s="1"/>
      <c r="AB102" t="s">
        <v>67</v>
      </c>
      <c r="AC102" s="21" t="s">
        <v>46</v>
      </c>
      <c r="AD102" s="1">
        <f t="shared" ref="AD102:AK102" si="28">AD157</f>
        <v>0.15180310256517249</v>
      </c>
      <c r="AE102" s="1" t="str">
        <f t="shared" si="28"/>
        <v>***</v>
      </c>
      <c r="AF102" s="1">
        <f t="shared" si="28"/>
        <v>4.227966473856723E-2</v>
      </c>
      <c r="AG102" s="1">
        <f t="shared" si="28"/>
        <v>3.3010514669506996E-4</v>
      </c>
      <c r="AH102" s="1">
        <f t="shared" si="28"/>
        <v>0.43895174494585015</v>
      </c>
      <c r="AI102" s="1" t="str">
        <f t="shared" si="28"/>
        <v>***</v>
      </c>
      <c r="AJ102" s="1">
        <f t="shared" si="28"/>
        <v>3.4089037154233927E-2</v>
      </c>
      <c r="AK102" s="1">
        <f t="shared" si="28"/>
        <v>0</v>
      </c>
    </row>
    <row r="103" spans="1:37" x14ac:dyDescent="0.35">
      <c r="A103"/>
      <c r="B103" t="s">
        <v>68</v>
      </c>
      <c r="C103" s="21"/>
      <c r="D103" s="1">
        <f>D194</f>
        <v>0.28125014127357922</v>
      </c>
      <c r="E103" s="1" t="str">
        <f>E194</f>
        <v>***</v>
      </c>
      <c r="F103" s="1">
        <f>F194</f>
        <v>6.5813413549578037E-2</v>
      </c>
      <c r="G103" s="1">
        <f>G194</f>
        <v>1.924739647329865E-5</v>
      </c>
      <c r="M103" t="s">
        <v>68</v>
      </c>
      <c r="N103" s="21" t="s">
        <v>46</v>
      </c>
      <c r="O103" s="1">
        <f t="shared" ref="O103:V103" si="29">O194</f>
        <v>0.22967189773156457</v>
      </c>
      <c r="P103" s="1" t="str">
        <f t="shared" si="29"/>
        <v>***</v>
      </c>
      <c r="Q103" s="1">
        <f t="shared" si="29"/>
        <v>3.7708210657153879E-2</v>
      </c>
      <c r="R103" s="1">
        <f t="shared" si="29"/>
        <v>1.1237151209542162E-9</v>
      </c>
      <c r="S103" s="1">
        <f t="shared" si="29"/>
        <v>0.32902702858449617</v>
      </c>
      <c r="T103" s="1" t="str">
        <f t="shared" si="29"/>
        <v>***</v>
      </c>
      <c r="U103" s="1">
        <f t="shared" si="29"/>
        <v>7.0101256470145742E-2</v>
      </c>
      <c r="V103" s="1">
        <f t="shared" si="29"/>
        <v>2.6844296034944648E-6</v>
      </c>
      <c r="X103" s="1"/>
      <c r="Y103" s="1"/>
      <c r="Z103" s="1"/>
      <c r="AB103" t="s">
        <v>68</v>
      </c>
      <c r="AC103" s="21" t="s">
        <v>46</v>
      </c>
      <c r="AD103" s="1">
        <f t="shared" ref="AD103:AK103" si="30">AD194</f>
        <v>0.22409290295154036</v>
      </c>
      <c r="AE103" s="1" t="str">
        <f t="shared" si="30"/>
        <v>***</v>
      </c>
      <c r="AF103" s="1">
        <f t="shared" si="30"/>
        <v>4.973766108392192E-2</v>
      </c>
      <c r="AG103" s="1">
        <f t="shared" si="30"/>
        <v>6.6217648369004678E-6</v>
      </c>
      <c r="AH103" s="1">
        <f t="shared" si="30"/>
        <v>0.53456123821054669</v>
      </c>
      <c r="AI103" s="1" t="str">
        <f t="shared" si="30"/>
        <v>***</v>
      </c>
      <c r="AJ103" s="1">
        <f t="shared" si="30"/>
        <v>4.4709555343943719E-2</v>
      </c>
      <c r="AK103" s="1">
        <f t="shared" si="30"/>
        <v>0</v>
      </c>
    </row>
    <row r="104" spans="1:37" x14ac:dyDescent="0.35">
      <c r="A104"/>
      <c r="B104" t="s">
        <v>69</v>
      </c>
      <c r="C104" s="21"/>
      <c r="D104" s="1">
        <f>D158</f>
        <v>7.8697921985400807E-2</v>
      </c>
      <c r="E104" s="1" t="str">
        <f>E158</f>
        <v xml:space="preserve">   </v>
      </c>
      <c r="F104" s="1">
        <f>F158</f>
        <v>0.10829427127717134</v>
      </c>
      <c r="G104" s="1">
        <f>G158</f>
        <v>0.46740706563388912</v>
      </c>
      <c r="M104" t="s">
        <v>69</v>
      </c>
      <c r="N104" s="21" t="s">
        <v>46</v>
      </c>
      <c r="O104" s="1">
        <f t="shared" ref="O104:V104" si="31">O158</f>
        <v>6.4186819280251967E-2</v>
      </c>
      <c r="P104" s="1" t="str">
        <f t="shared" si="31"/>
        <v xml:space="preserve">   </v>
      </c>
      <c r="Q104" s="1">
        <f t="shared" si="31"/>
        <v>4.3088710763502139E-2</v>
      </c>
      <c r="R104" s="1">
        <f t="shared" si="31"/>
        <v>0.13631798946981188</v>
      </c>
      <c r="S104" s="1">
        <f t="shared" si="31"/>
        <v>2.8011000805258143E-2</v>
      </c>
      <c r="T104" s="1" t="str">
        <f t="shared" si="31"/>
        <v xml:space="preserve">   </v>
      </c>
      <c r="U104" s="1">
        <f t="shared" si="31"/>
        <v>0.21278375079688816</v>
      </c>
      <c r="V104" s="1">
        <f t="shared" si="31"/>
        <v>0.89526849577983825</v>
      </c>
      <c r="X104" s="1"/>
      <c r="Y104" s="1"/>
      <c r="Z104" s="1"/>
      <c r="AB104" t="s">
        <v>69</v>
      </c>
      <c r="AC104" s="21" t="s">
        <v>46</v>
      </c>
      <c r="AD104" s="1">
        <f t="shared" ref="AD104:AK104" si="32">AD158</f>
        <v>8.3243024970729398E-2</v>
      </c>
      <c r="AE104" s="1" t="str">
        <f t="shared" si="32"/>
        <v xml:space="preserve">*  </v>
      </c>
      <c r="AF104" s="1">
        <f t="shared" si="32"/>
        <v>4.2858491048765365E-2</v>
      </c>
      <c r="AG104" s="1">
        <f t="shared" si="32"/>
        <v>5.2103678736546089E-2</v>
      </c>
      <c r="AH104" s="1">
        <f t="shared" si="32"/>
        <v>0.45361554337651794</v>
      </c>
      <c r="AI104" s="1" t="str">
        <f t="shared" si="32"/>
        <v>***</v>
      </c>
      <c r="AJ104" s="1">
        <f t="shared" si="32"/>
        <v>2.8094968965420953E-2</v>
      </c>
      <c r="AK104" s="1">
        <f t="shared" si="32"/>
        <v>0</v>
      </c>
    </row>
    <row r="105" spans="1:37" x14ac:dyDescent="0.35">
      <c r="A105"/>
      <c r="B105" t="s">
        <v>70</v>
      </c>
      <c r="C105" s="21"/>
      <c r="D105" s="1">
        <f>D195</f>
        <v>0.25225145228242701</v>
      </c>
      <c r="E105" s="1" t="str">
        <f>E195</f>
        <v>***</v>
      </c>
      <c r="F105" s="1">
        <f>F195</f>
        <v>6.7377449472806619E-2</v>
      </c>
      <c r="G105" s="1">
        <f>G195</f>
        <v>1.8121771002110876E-4</v>
      </c>
      <c r="M105" t="s">
        <v>70</v>
      </c>
      <c r="N105" s="21" t="s">
        <v>46</v>
      </c>
      <c r="O105" s="1">
        <f t="shared" ref="O105:V105" si="33">O195</f>
        <v>0.12662627242969765</v>
      </c>
      <c r="P105" s="1" t="str">
        <f t="shared" si="33"/>
        <v>***</v>
      </c>
      <c r="Q105" s="1">
        <f t="shared" si="33"/>
        <v>3.7004456596180589E-2</v>
      </c>
      <c r="R105" s="1">
        <f t="shared" si="33"/>
        <v>6.2180715573911804E-4</v>
      </c>
      <c r="S105" s="1">
        <f t="shared" si="33"/>
        <v>0.19533490995183875</v>
      </c>
      <c r="T105" s="1" t="str">
        <f t="shared" si="33"/>
        <v xml:space="preserve">*  </v>
      </c>
      <c r="U105" s="1">
        <f t="shared" si="33"/>
        <v>0.10025238058789296</v>
      </c>
      <c r="V105" s="1">
        <f t="shared" si="33"/>
        <v>5.1363337453974811E-2</v>
      </c>
      <c r="X105" s="1"/>
      <c r="Y105" s="1"/>
      <c r="Z105" s="1"/>
      <c r="AB105" t="s">
        <v>70</v>
      </c>
      <c r="AC105" s="21" t="s">
        <v>46</v>
      </c>
      <c r="AD105" s="1">
        <f t="shared" ref="AD105:AK105" si="34">AD195</f>
        <v>0.22593892143241073</v>
      </c>
      <c r="AE105" s="1" t="str">
        <f t="shared" si="34"/>
        <v>***</v>
      </c>
      <c r="AF105" s="1">
        <f t="shared" si="34"/>
        <v>4.1488019341601103E-2</v>
      </c>
      <c r="AG105" s="1">
        <f t="shared" si="34"/>
        <v>5.1548858959193922E-8</v>
      </c>
      <c r="AH105" s="1">
        <f t="shared" si="34"/>
        <v>0.34324236465678942</v>
      </c>
      <c r="AI105" s="1" t="str">
        <f t="shared" si="34"/>
        <v>***</v>
      </c>
      <c r="AJ105" s="1">
        <f t="shared" si="34"/>
        <v>3.6707377594375645E-2</v>
      </c>
      <c r="AK105" s="1">
        <f t="shared" si="34"/>
        <v>0</v>
      </c>
    </row>
    <row r="106" spans="1:37" x14ac:dyDescent="0.35">
      <c r="A106"/>
      <c r="B106" t="s">
        <v>71</v>
      </c>
      <c r="C106" s="21"/>
      <c r="D106" s="1">
        <f>D159</f>
        <v>0.20253931274927003</v>
      </c>
      <c r="E106" s="1" t="str">
        <f>E159</f>
        <v xml:space="preserve">*  </v>
      </c>
      <c r="F106" s="1">
        <f>F159</f>
        <v>0.118605184566172</v>
      </c>
      <c r="G106" s="1">
        <f>G159</f>
        <v>8.7696343791305198E-2</v>
      </c>
      <c r="M106" t="s">
        <v>71</v>
      </c>
      <c r="N106" s="21" t="s">
        <v>46</v>
      </c>
      <c r="O106" s="1">
        <f t="shared" ref="O106:V106" si="35">O159</f>
        <v>4.7411760685713358E-2</v>
      </c>
      <c r="P106" s="1" t="str">
        <f t="shared" si="35"/>
        <v xml:space="preserve">   </v>
      </c>
      <c r="Q106" s="1">
        <f t="shared" si="35"/>
        <v>4.7155800307828996E-2</v>
      </c>
      <c r="R106" s="1">
        <f t="shared" si="35"/>
        <v>0.31469081620266159</v>
      </c>
      <c r="S106" s="1">
        <f t="shared" si="35"/>
        <v>9.4661754591305755E-2</v>
      </c>
      <c r="T106" s="1" t="str">
        <f t="shared" si="35"/>
        <v xml:space="preserve">   </v>
      </c>
      <c r="U106" s="1">
        <f t="shared" si="35"/>
        <v>0.18456674947124593</v>
      </c>
      <c r="V106" s="1">
        <f t="shared" si="35"/>
        <v>0.60803086728281741</v>
      </c>
      <c r="X106" s="1"/>
      <c r="Y106" s="1"/>
      <c r="Z106" s="1"/>
      <c r="AB106" t="s">
        <v>71</v>
      </c>
      <c r="AC106" s="21" t="s">
        <v>46</v>
      </c>
      <c r="AD106" s="1">
        <f t="shared" ref="AD106:AK106" si="36">AD159</f>
        <v>9.5675059854941902E-2</v>
      </c>
      <c r="AE106" s="1" t="str">
        <f t="shared" si="36"/>
        <v xml:space="preserve">** </v>
      </c>
      <c r="AF106" s="1">
        <f t="shared" si="36"/>
        <v>4.6293452189605559E-2</v>
      </c>
      <c r="AG106" s="1">
        <f t="shared" si="36"/>
        <v>3.8761652725138429E-2</v>
      </c>
      <c r="AH106" s="1">
        <f t="shared" si="36"/>
        <v>0.56036224161256731</v>
      </c>
      <c r="AI106" s="1" t="str">
        <f t="shared" si="36"/>
        <v>***</v>
      </c>
      <c r="AJ106" s="1">
        <f t="shared" si="36"/>
        <v>2.5105181496843491E-2</v>
      </c>
      <c r="AK106" s="1">
        <f t="shared" si="36"/>
        <v>0</v>
      </c>
    </row>
    <row r="107" spans="1:37" x14ac:dyDescent="0.35">
      <c r="A107"/>
      <c r="B107" t="s">
        <v>72</v>
      </c>
      <c r="C107" s="21"/>
      <c r="D107" s="1">
        <f>D196</f>
        <v>0.15214450908111046</v>
      </c>
      <c r="E107" s="1" t="str">
        <f>E196</f>
        <v xml:space="preserve">** </v>
      </c>
      <c r="F107" s="1">
        <f>F196</f>
        <v>6.9980547147951863E-2</v>
      </c>
      <c r="G107" s="1">
        <f>G196</f>
        <v>2.969783892493516E-2</v>
      </c>
      <c r="M107" t="s">
        <v>72</v>
      </c>
      <c r="N107" s="21" t="s">
        <v>46</v>
      </c>
      <c r="O107" s="1">
        <f t="shared" ref="O107:V107" si="37">O196</f>
        <v>2.7026219708130413E-2</v>
      </c>
      <c r="P107" s="1" t="str">
        <f t="shared" si="37"/>
        <v xml:space="preserve">   </v>
      </c>
      <c r="Q107" s="1">
        <f t="shared" si="37"/>
        <v>3.8056516308157561E-2</v>
      </c>
      <c r="R107" s="1">
        <f t="shared" si="37"/>
        <v>0.47760485594012025</v>
      </c>
      <c r="S107" s="1">
        <f t="shared" si="37"/>
        <v>0.22221655180163102</v>
      </c>
      <c r="T107" s="1" t="str">
        <f t="shared" si="37"/>
        <v xml:space="preserve">** </v>
      </c>
      <c r="U107" s="1">
        <f t="shared" si="37"/>
        <v>9.9403436621817498E-2</v>
      </c>
      <c r="V107" s="1">
        <f t="shared" si="37"/>
        <v>2.5384429981535783E-2</v>
      </c>
      <c r="X107" s="1"/>
      <c r="Y107" s="1"/>
      <c r="Z107" s="1"/>
      <c r="AB107" t="s">
        <v>72</v>
      </c>
      <c r="AC107" s="21" t="s">
        <v>46</v>
      </c>
      <c r="AD107" s="1">
        <f t="shared" ref="AD107:AK107" si="38">AD196</f>
        <v>-1.4963539309998768E-2</v>
      </c>
      <c r="AE107" s="1" t="str">
        <f t="shared" si="38"/>
        <v xml:space="preserve">   </v>
      </c>
      <c r="AF107" s="1">
        <f t="shared" si="38"/>
        <v>4.4157426209870287E-2</v>
      </c>
      <c r="AG107" s="1">
        <f t="shared" si="38"/>
        <v>0.73470916162880329</v>
      </c>
      <c r="AH107" s="1">
        <f t="shared" si="38"/>
        <v>0.35946599764882098</v>
      </c>
      <c r="AI107" s="1" t="str">
        <f t="shared" si="38"/>
        <v>***</v>
      </c>
      <c r="AJ107" s="1">
        <f t="shared" si="38"/>
        <v>3.3614631082714667E-2</v>
      </c>
      <c r="AK107" s="1">
        <f t="shared" si="38"/>
        <v>0</v>
      </c>
    </row>
    <row r="108" spans="1:37" x14ac:dyDescent="0.35">
      <c r="A108"/>
      <c r="B108" t="s">
        <v>73</v>
      </c>
      <c r="C108" s="21"/>
      <c r="D108" s="1">
        <f>D160</f>
        <v>0.10606088090126249</v>
      </c>
      <c r="E108" s="1" t="str">
        <f>E160</f>
        <v xml:space="preserve">   </v>
      </c>
      <c r="F108" s="1">
        <f>F160</f>
        <v>0.150033351953411</v>
      </c>
      <c r="G108" s="1">
        <f>G160</f>
        <v>0.47961907848794594</v>
      </c>
      <c r="M108" t="s">
        <v>73</v>
      </c>
      <c r="N108" s="21" t="s">
        <v>46</v>
      </c>
      <c r="O108" s="1">
        <f t="shared" ref="O108:V108" si="39">O160</f>
        <v>7.7436744232490626E-2</v>
      </c>
      <c r="P108" s="1" t="str">
        <f t="shared" si="39"/>
        <v xml:space="preserve">   </v>
      </c>
      <c r="Q108" s="1">
        <f t="shared" si="39"/>
        <v>6.3475028361443087E-2</v>
      </c>
      <c r="R108" s="1">
        <f t="shared" si="39"/>
        <v>0.22248154001417175</v>
      </c>
      <c r="S108" s="1">
        <f t="shared" si="39"/>
        <v>0.23180100623399488</v>
      </c>
      <c r="T108" s="1" t="str">
        <f t="shared" si="39"/>
        <v xml:space="preserve">*  </v>
      </c>
      <c r="U108" s="1">
        <f t="shared" si="39"/>
        <v>0.13326788215728824</v>
      </c>
      <c r="V108" s="1">
        <f t="shared" si="39"/>
        <v>8.1971218492145503E-2</v>
      </c>
      <c r="X108" s="1"/>
      <c r="Y108" s="1"/>
      <c r="Z108" s="1"/>
      <c r="AB108" t="s">
        <v>73</v>
      </c>
      <c r="AC108" s="21" t="s">
        <v>46</v>
      </c>
      <c r="AD108" s="1">
        <f t="shared" ref="AD108:AK108" si="40">AD160</f>
        <v>0.20251622295888505</v>
      </c>
      <c r="AE108" s="1" t="str">
        <f t="shared" si="40"/>
        <v>***</v>
      </c>
      <c r="AF108" s="1">
        <f t="shared" si="40"/>
        <v>6.3772490594098549E-2</v>
      </c>
      <c r="AG108" s="1">
        <f t="shared" si="40"/>
        <v>1.4952453555754364E-3</v>
      </c>
      <c r="AH108" s="1">
        <f t="shared" si="40"/>
        <v>0.84858771364627195</v>
      </c>
      <c r="AI108" s="1" t="str">
        <f t="shared" si="40"/>
        <v>***</v>
      </c>
      <c r="AJ108" s="1">
        <f t="shared" si="40"/>
        <v>3.748627013801055E-2</v>
      </c>
      <c r="AK108" s="1">
        <f t="shared" si="40"/>
        <v>0</v>
      </c>
    </row>
    <row r="109" spans="1:37" x14ac:dyDescent="0.35">
      <c r="A109"/>
      <c r="B109" t="s">
        <v>74</v>
      </c>
      <c r="C109" s="21"/>
      <c r="D109" s="1">
        <f>D197</f>
        <v>0.50831570697146311</v>
      </c>
      <c r="E109" s="1" t="str">
        <f>E197</f>
        <v>***</v>
      </c>
      <c r="F109" s="1">
        <f>F197</f>
        <v>9.8518978948070046E-2</v>
      </c>
      <c r="G109" s="1">
        <f>G197</f>
        <v>2.4751580585125055E-7</v>
      </c>
      <c r="M109" t="s">
        <v>74</v>
      </c>
      <c r="N109" s="21" t="s">
        <v>46</v>
      </c>
      <c r="O109" s="1">
        <f t="shared" ref="O109:V109" si="41">O197</f>
        <v>0.27703708729409882</v>
      </c>
      <c r="P109" s="1" t="str">
        <f t="shared" si="41"/>
        <v>***</v>
      </c>
      <c r="Q109" s="1">
        <f t="shared" si="41"/>
        <v>5.2280237854856311E-2</v>
      </c>
      <c r="R109" s="1">
        <f t="shared" si="41"/>
        <v>1.1638855457185571E-7</v>
      </c>
      <c r="S109" s="1">
        <f t="shared" si="41"/>
        <v>1.1553405246402193E-2</v>
      </c>
      <c r="T109" s="1" t="str">
        <f t="shared" si="41"/>
        <v xml:space="preserve">   </v>
      </c>
      <c r="U109" s="1">
        <f t="shared" si="41"/>
        <v>0.13741824677268066</v>
      </c>
      <c r="V109" s="1">
        <f t="shared" si="41"/>
        <v>0.93299699721790352</v>
      </c>
      <c r="X109" s="1"/>
      <c r="Y109" s="1"/>
      <c r="Z109" s="1"/>
      <c r="AB109" t="s">
        <v>74</v>
      </c>
      <c r="AC109" s="21" t="s">
        <v>46</v>
      </c>
      <c r="AD109" s="1">
        <f t="shared" ref="AD109:AK109" si="42">AD197</f>
        <v>0.26952743087398967</v>
      </c>
      <c r="AE109" s="1" t="str">
        <f t="shared" si="42"/>
        <v>***</v>
      </c>
      <c r="AF109" s="1">
        <f t="shared" si="42"/>
        <v>5.7791239209439869E-2</v>
      </c>
      <c r="AG109" s="1">
        <f t="shared" si="42"/>
        <v>3.1040613039934328E-6</v>
      </c>
      <c r="AH109" s="1">
        <f t="shared" si="42"/>
        <v>0.39697950480532884</v>
      </c>
      <c r="AI109" s="1" t="str">
        <f t="shared" si="42"/>
        <v>***</v>
      </c>
      <c r="AJ109" s="1">
        <f t="shared" si="42"/>
        <v>3.9226717669147662E-2</v>
      </c>
      <c r="AK109" s="1">
        <f t="shared" si="42"/>
        <v>0</v>
      </c>
    </row>
    <row r="110" spans="1:37" x14ac:dyDescent="0.35">
      <c r="A110"/>
      <c r="B110" t="s">
        <v>75</v>
      </c>
      <c r="C110" s="21"/>
      <c r="D110" s="1">
        <f>D161</f>
        <v>0.2015024109746624</v>
      </c>
      <c r="E110" s="1" t="str">
        <f>E161</f>
        <v xml:space="preserve">   </v>
      </c>
      <c r="F110" s="1">
        <f>F161</f>
        <v>0.14942861334426008</v>
      </c>
      <c r="G110" s="1">
        <f>G161</f>
        <v>0.17750208158183356</v>
      </c>
      <c r="M110" t="s">
        <v>75</v>
      </c>
      <c r="N110" s="21" t="s">
        <v>46</v>
      </c>
      <c r="O110" s="1">
        <f t="shared" ref="O110:V110" si="43">O161</f>
        <v>3.8134650818825604E-2</v>
      </c>
      <c r="P110" s="1" t="str">
        <f t="shared" si="43"/>
        <v xml:space="preserve">   </v>
      </c>
      <c r="Q110" s="1">
        <f t="shared" si="43"/>
        <v>6.1986386627147949E-2</v>
      </c>
      <c r="R110" s="1">
        <f t="shared" si="43"/>
        <v>0.53841598171822902</v>
      </c>
      <c r="S110" s="1">
        <f t="shared" si="43"/>
        <v>0.27716083212975351</v>
      </c>
      <c r="T110" s="1" t="str">
        <f t="shared" si="43"/>
        <v xml:space="preserve">** </v>
      </c>
      <c r="U110" s="1">
        <f t="shared" si="43"/>
        <v>0.1322414587766737</v>
      </c>
      <c r="V110" s="1">
        <f t="shared" si="43"/>
        <v>3.6093774328064487E-2</v>
      </c>
      <c r="X110" s="1"/>
      <c r="Y110" s="1"/>
      <c r="Z110" s="1"/>
      <c r="AB110" t="s">
        <v>75</v>
      </c>
      <c r="AC110" s="21" t="s">
        <v>46</v>
      </c>
      <c r="AD110" s="1">
        <f t="shared" ref="AD110:AK110" si="44">AD161</f>
        <v>0.14626419470394819</v>
      </c>
      <c r="AE110" s="1" t="str">
        <f t="shared" si="44"/>
        <v xml:space="preserve">** </v>
      </c>
      <c r="AF110" s="1">
        <f t="shared" si="44"/>
        <v>6.5584942400371188E-2</v>
      </c>
      <c r="AG110" s="1">
        <f t="shared" si="44"/>
        <v>2.5737551725535823E-2</v>
      </c>
      <c r="AH110" s="1">
        <f t="shared" si="44"/>
        <v>0.6738579928910261</v>
      </c>
      <c r="AI110" s="1" t="str">
        <f t="shared" si="44"/>
        <v>***</v>
      </c>
      <c r="AJ110" s="1">
        <f t="shared" si="44"/>
        <v>3.1894867520513348E-2</v>
      </c>
      <c r="AK110" s="1">
        <f t="shared" si="44"/>
        <v>0</v>
      </c>
    </row>
    <row r="111" spans="1:37" x14ac:dyDescent="0.35">
      <c r="A111"/>
      <c r="B111" t="s">
        <v>76</v>
      </c>
      <c r="C111" s="21"/>
      <c r="D111" s="1">
        <f>D198</f>
        <v>0.55389923556324772</v>
      </c>
      <c r="E111" s="1" t="str">
        <f>E198</f>
        <v>***</v>
      </c>
      <c r="F111" s="1">
        <f>F198</f>
        <v>9.9016265380092353E-2</v>
      </c>
      <c r="G111" s="1">
        <f>G198</f>
        <v>2.2186793513512271E-8</v>
      </c>
      <c r="M111" t="s">
        <v>76</v>
      </c>
      <c r="N111" s="21" t="s">
        <v>46</v>
      </c>
      <c r="O111" s="1">
        <f t="shared" ref="O111:V111" si="45">O198</f>
        <v>0.26810089360937006</v>
      </c>
      <c r="P111" s="1" t="str">
        <f t="shared" si="45"/>
        <v>***</v>
      </c>
      <c r="Q111" s="1">
        <f t="shared" si="45"/>
        <v>5.3622234017799753E-2</v>
      </c>
      <c r="R111" s="1">
        <f t="shared" si="45"/>
        <v>5.7387326424240825E-7</v>
      </c>
      <c r="S111" s="1">
        <f t="shared" si="45"/>
        <v>0.14173631904350092</v>
      </c>
      <c r="T111" s="1" t="str">
        <f t="shared" si="45"/>
        <v xml:space="preserve">   </v>
      </c>
      <c r="U111" s="1">
        <f t="shared" si="45"/>
        <v>0.15999137352334467</v>
      </c>
      <c r="V111" s="1">
        <f t="shared" si="45"/>
        <v>0.375671546699476</v>
      </c>
      <c r="X111" s="1"/>
      <c r="Y111" s="1"/>
      <c r="Z111" s="1"/>
      <c r="AB111" t="s">
        <v>76</v>
      </c>
      <c r="AC111" s="21" t="s">
        <v>46</v>
      </c>
      <c r="AD111" s="1">
        <f t="shared" ref="AD111:AK111" si="46">AD198</f>
        <v>0.29347753421122913</v>
      </c>
      <c r="AE111" s="1" t="str">
        <f t="shared" si="46"/>
        <v>***</v>
      </c>
      <c r="AF111" s="1">
        <f t="shared" si="46"/>
        <v>5.6767812974688719E-2</v>
      </c>
      <c r="AG111" s="1">
        <f t="shared" si="46"/>
        <v>2.3436023632861236E-7</v>
      </c>
      <c r="AH111" s="1">
        <f t="shared" si="46"/>
        <v>0.37139299193121222</v>
      </c>
      <c r="AI111" s="1" t="str">
        <f t="shared" si="46"/>
        <v>***</v>
      </c>
      <c r="AJ111" s="1">
        <f t="shared" si="46"/>
        <v>4.9841368954029588E-2</v>
      </c>
      <c r="AK111" s="1">
        <f t="shared" si="46"/>
        <v>9.2370555648813024E-14</v>
      </c>
    </row>
    <row r="112" spans="1:37" x14ac:dyDescent="0.35">
      <c r="A112"/>
      <c r="B112" t="s">
        <v>77</v>
      </c>
      <c r="C112" s="21"/>
      <c r="D112" s="1">
        <f>D162</f>
        <v>-0.33982055451280374</v>
      </c>
      <c r="E112" s="1" t="str">
        <f>E162</f>
        <v xml:space="preserve">** </v>
      </c>
      <c r="F112" s="1">
        <f>F162</f>
        <v>0.14799130216065545</v>
      </c>
      <c r="G112" s="1">
        <f>G162</f>
        <v>2.1663318432024958E-2</v>
      </c>
      <c r="M112" t="s">
        <v>77</v>
      </c>
      <c r="N112" s="21" t="s">
        <v>46</v>
      </c>
      <c r="O112" s="1">
        <f t="shared" ref="O112:V112" si="47">O162</f>
        <v>2.8371411364512482E-2</v>
      </c>
      <c r="P112" s="1" t="str">
        <f t="shared" si="47"/>
        <v xml:space="preserve">   </v>
      </c>
      <c r="Q112" s="1">
        <f t="shared" si="47"/>
        <v>6.2241870712419219E-2</v>
      </c>
      <c r="R112" s="1">
        <f t="shared" si="47"/>
        <v>0.64851570215158016</v>
      </c>
      <c r="S112" s="1">
        <f t="shared" si="47"/>
        <v>9.2735811767524941E-3</v>
      </c>
      <c r="T112" s="1" t="str">
        <f t="shared" si="47"/>
        <v xml:space="preserve">   </v>
      </c>
      <c r="U112" s="1">
        <f t="shared" si="47"/>
        <v>0.10506843677617211</v>
      </c>
      <c r="V112" s="1">
        <f t="shared" si="47"/>
        <v>0.92966820759156765</v>
      </c>
      <c r="X112" s="1"/>
      <c r="Y112" s="1"/>
      <c r="Z112" s="1"/>
      <c r="AB112" t="s">
        <v>77</v>
      </c>
      <c r="AC112" s="21" t="s">
        <v>46</v>
      </c>
      <c r="AD112" s="1">
        <f t="shared" ref="AD112:AK112" si="48">AD162</f>
        <v>-7.8847888139756156E-2</v>
      </c>
      <c r="AE112" s="1" t="str">
        <f t="shared" si="48"/>
        <v xml:space="preserve">   </v>
      </c>
      <c r="AF112" s="1">
        <f t="shared" si="48"/>
        <v>5.8334010514297034E-2</v>
      </c>
      <c r="AG112" s="1">
        <f t="shared" si="48"/>
        <v>0.17648334136591703</v>
      </c>
      <c r="AH112" s="1">
        <f t="shared" si="48"/>
        <v>0.61713204466246752</v>
      </c>
      <c r="AI112" s="1" t="str">
        <f t="shared" si="48"/>
        <v>***</v>
      </c>
      <c r="AJ112" s="1">
        <f t="shared" si="48"/>
        <v>4.1139973606211834E-2</v>
      </c>
      <c r="AK112" s="1">
        <f t="shared" si="48"/>
        <v>0</v>
      </c>
    </row>
    <row r="113" spans="1:37" x14ac:dyDescent="0.35">
      <c r="A113"/>
      <c r="B113" t="s">
        <v>78</v>
      </c>
      <c r="C113" s="21"/>
      <c r="D113" s="1">
        <f>D199</f>
        <v>1.0538591989159589E-2</v>
      </c>
      <c r="E113" s="1" t="str">
        <f>E199</f>
        <v xml:space="preserve">   </v>
      </c>
      <c r="F113" s="1">
        <f>F199</f>
        <v>8.9599420815925576E-2</v>
      </c>
      <c r="G113" s="1">
        <f>G199</f>
        <v>0.90636956985601169</v>
      </c>
      <c r="M113" t="s">
        <v>78</v>
      </c>
      <c r="N113" s="21" t="s">
        <v>46</v>
      </c>
      <c r="O113" s="1">
        <f t="shared" ref="O113:V113" si="49">O199</f>
        <v>0.10893010720543719</v>
      </c>
      <c r="P113" s="1" t="str">
        <f t="shared" si="49"/>
        <v xml:space="preserve">** </v>
      </c>
      <c r="Q113" s="1">
        <f t="shared" si="49"/>
        <v>5.1236145934821516E-2</v>
      </c>
      <c r="R113" s="1">
        <f t="shared" si="49"/>
        <v>3.3499910393300691E-2</v>
      </c>
      <c r="S113" s="1">
        <f t="shared" si="49"/>
        <v>0.1446770239688186</v>
      </c>
      <c r="T113" s="1" t="str">
        <f t="shared" si="49"/>
        <v xml:space="preserve">   </v>
      </c>
      <c r="U113" s="1">
        <f t="shared" si="49"/>
        <v>0.16454951891398334</v>
      </c>
      <c r="V113" s="1">
        <f t="shared" si="49"/>
        <v>0.37927608572600002</v>
      </c>
      <c r="X113" s="1"/>
      <c r="Y113" s="1"/>
      <c r="Z113" s="1"/>
      <c r="AB113" t="s">
        <v>78</v>
      </c>
      <c r="AC113" s="21" t="s">
        <v>46</v>
      </c>
      <c r="AD113" s="1">
        <f t="shared" ref="AD113:AK113" si="50">AD199</f>
        <v>0.16048327989491454</v>
      </c>
      <c r="AE113" s="1" t="str">
        <f t="shared" si="50"/>
        <v xml:space="preserve">** </v>
      </c>
      <c r="AF113" s="1">
        <f t="shared" si="50"/>
        <v>6.2872058578197623E-2</v>
      </c>
      <c r="AG113" s="1">
        <f t="shared" si="50"/>
        <v>1.0694143253203947E-2</v>
      </c>
      <c r="AH113" s="1">
        <f t="shared" si="50"/>
        <v>0.64772351342806678</v>
      </c>
      <c r="AI113" s="1" t="str">
        <f t="shared" si="50"/>
        <v>***</v>
      </c>
      <c r="AJ113" s="1">
        <f t="shared" si="50"/>
        <v>5.3586678567597121E-2</v>
      </c>
      <c r="AK113" s="1">
        <f t="shared" si="50"/>
        <v>0</v>
      </c>
    </row>
    <row r="114" spans="1:37" x14ac:dyDescent="0.35">
      <c r="A114"/>
      <c r="B114" t="s">
        <v>79</v>
      </c>
      <c r="C114" s="21"/>
      <c r="D114" s="1">
        <f>D163</f>
        <v>-0.10826258168423175</v>
      </c>
      <c r="E114" s="1" t="str">
        <f>E163</f>
        <v xml:space="preserve">   </v>
      </c>
      <c r="F114" s="1">
        <f>F163</f>
        <v>0.14878842013865679</v>
      </c>
      <c r="G114" s="1">
        <f>G163</f>
        <v>0.46684149571175171</v>
      </c>
      <c r="M114" t="s">
        <v>79</v>
      </c>
      <c r="N114" s="21" t="s">
        <v>46</v>
      </c>
      <c r="O114" s="1">
        <f t="shared" ref="O114:V114" si="51">O163</f>
        <v>0.10874741942356989</v>
      </c>
      <c r="P114" s="1" t="str">
        <f t="shared" si="51"/>
        <v xml:space="preserve">*  </v>
      </c>
      <c r="Q114" s="1">
        <f t="shared" si="51"/>
        <v>6.3758985395565515E-2</v>
      </c>
      <c r="R114" s="1">
        <f t="shared" si="51"/>
        <v>8.8082304902837194E-2</v>
      </c>
      <c r="S114" s="1">
        <f t="shared" si="51"/>
        <v>0.21528968597958734</v>
      </c>
      <c r="T114" s="1" t="str">
        <f t="shared" si="51"/>
        <v xml:space="preserve">   </v>
      </c>
      <c r="U114" s="1">
        <f t="shared" si="51"/>
        <v>0.15928140784723827</v>
      </c>
      <c r="V114" s="1">
        <f t="shared" si="51"/>
        <v>0.17649339344659776</v>
      </c>
      <c r="X114" s="1"/>
      <c r="Y114" s="1"/>
      <c r="Z114" s="1"/>
      <c r="AB114" t="s">
        <v>79</v>
      </c>
      <c r="AC114" s="21" t="s">
        <v>46</v>
      </c>
      <c r="AD114" s="1">
        <f t="shared" ref="AD114:AK114" si="52">AD163</f>
        <v>2.0243342075347229E-2</v>
      </c>
      <c r="AE114" s="1" t="str">
        <f t="shared" si="52"/>
        <v xml:space="preserve">   </v>
      </c>
      <c r="AF114" s="1">
        <f t="shared" si="52"/>
        <v>6.4629027759479513E-2</v>
      </c>
      <c r="AG114" s="1">
        <f t="shared" si="52"/>
        <v>0.75411072697258219</v>
      </c>
      <c r="AH114" s="1">
        <f t="shared" si="52"/>
        <v>0.83406410077647164</v>
      </c>
      <c r="AI114" s="1" t="str">
        <f t="shared" si="52"/>
        <v>***</v>
      </c>
      <c r="AJ114" s="1">
        <f t="shared" si="52"/>
        <v>4.5595308284265244E-2</v>
      </c>
      <c r="AK114" s="1">
        <f t="shared" si="52"/>
        <v>0</v>
      </c>
    </row>
    <row r="115" spans="1:37" x14ac:dyDescent="0.35">
      <c r="A115"/>
      <c r="B115" t="s">
        <v>80</v>
      </c>
      <c r="C115" s="21"/>
      <c r="D115" s="1">
        <f>D200</f>
        <v>0.15628076417196587</v>
      </c>
      <c r="E115" s="1" t="str">
        <f>E200</f>
        <v xml:space="preserve">*  </v>
      </c>
      <c r="F115" s="1">
        <f>F200</f>
        <v>9.1832485429540422E-2</v>
      </c>
      <c r="G115" s="1">
        <f>G200</f>
        <v>8.8792375477590335E-2</v>
      </c>
      <c r="M115" t="s">
        <v>80</v>
      </c>
      <c r="N115" s="21" t="s">
        <v>46</v>
      </c>
      <c r="O115" s="1">
        <f t="shared" ref="O115:V115" si="53">O200</f>
        <v>0.18799782279399357</v>
      </c>
      <c r="P115" s="1" t="str">
        <f t="shared" si="53"/>
        <v>***</v>
      </c>
      <c r="Q115" s="1">
        <f t="shared" si="53"/>
        <v>5.2912180361815102E-2</v>
      </c>
      <c r="R115" s="1">
        <f t="shared" si="53"/>
        <v>3.8084131760740547E-4</v>
      </c>
      <c r="S115" s="1">
        <f t="shared" si="53"/>
        <v>0.12061679933370456</v>
      </c>
      <c r="T115" s="1" t="str">
        <f t="shared" si="53"/>
        <v xml:space="preserve">   </v>
      </c>
      <c r="U115" s="1">
        <f t="shared" si="53"/>
        <v>0.25018606218974537</v>
      </c>
      <c r="V115" s="1">
        <f t="shared" si="53"/>
        <v>0.62972895092519465</v>
      </c>
      <c r="X115" s="1"/>
      <c r="Y115" s="1"/>
      <c r="Z115" s="1"/>
      <c r="AB115" t="s">
        <v>80</v>
      </c>
      <c r="AC115" s="21" t="s">
        <v>46</v>
      </c>
      <c r="AD115" s="1">
        <f t="shared" ref="AD115:AK115" si="54">AD200</f>
        <v>0.28564251639937793</v>
      </c>
      <c r="AE115" s="1" t="str">
        <f t="shared" si="54"/>
        <v>***</v>
      </c>
      <c r="AF115" s="1">
        <f t="shared" si="54"/>
        <v>6.3330778950415181E-2</v>
      </c>
      <c r="AG115" s="1">
        <f t="shared" si="54"/>
        <v>6.4727798572139505E-6</v>
      </c>
      <c r="AH115" s="1">
        <f t="shared" si="54"/>
        <v>0.64602308694912913</v>
      </c>
      <c r="AI115" s="1" t="str">
        <f t="shared" si="54"/>
        <v>***</v>
      </c>
      <c r="AJ115" s="1">
        <f t="shared" si="54"/>
        <v>5.1665355138122392E-2</v>
      </c>
      <c r="AK115" s="1">
        <f t="shared" si="54"/>
        <v>0</v>
      </c>
    </row>
    <row r="116" spans="1:37" x14ac:dyDescent="0.35">
      <c r="A116"/>
      <c r="B116" t="s">
        <v>81</v>
      </c>
      <c r="C116" s="21"/>
      <c r="D116" s="1">
        <f>D164</f>
        <v>0.35881043704350751</v>
      </c>
      <c r="E116" s="1" t="str">
        <f>E164</f>
        <v>***</v>
      </c>
      <c r="F116" s="1">
        <f>F164</f>
        <v>3.0588724984606408E-2</v>
      </c>
      <c r="G116" s="1">
        <f>G164</f>
        <v>0</v>
      </c>
      <c r="M116" t="s">
        <v>81</v>
      </c>
      <c r="N116" s="21" t="s">
        <v>85</v>
      </c>
      <c r="O116" s="1">
        <f t="shared" ref="O116:V116" si="55">O164</f>
        <v>9.9553451886550282E-3</v>
      </c>
      <c r="P116" s="1" t="str">
        <f t="shared" si="55"/>
        <v xml:space="preserve">   </v>
      </c>
      <c r="Q116" s="1">
        <f t="shared" si="55"/>
        <v>8.3248120973292566E-2</v>
      </c>
      <c r="R116" s="1">
        <f t="shared" si="55"/>
        <v>0.90481077369809637</v>
      </c>
      <c r="S116" s="1">
        <f t="shared" si="55"/>
        <v>0.87427153967895832</v>
      </c>
      <c r="T116" s="1" t="str">
        <f t="shared" si="55"/>
        <v>***</v>
      </c>
      <c r="U116" s="1">
        <f t="shared" si="55"/>
        <v>0.12784829669213055</v>
      </c>
      <c r="V116" s="1">
        <f t="shared" si="55"/>
        <v>8.0109252564852795E-12</v>
      </c>
      <c r="X116" s="1"/>
      <c r="Y116" s="1"/>
      <c r="Z116" s="1"/>
      <c r="AB116" t="s">
        <v>81</v>
      </c>
      <c r="AC116" s="21" t="s">
        <v>85</v>
      </c>
      <c r="AD116" s="1">
        <f t="shared" ref="AD116:AK116" si="56">AD164</f>
        <v>1.187408414321532</v>
      </c>
      <c r="AE116" s="1" t="str">
        <f t="shared" si="56"/>
        <v>***</v>
      </c>
      <c r="AF116" s="1">
        <f t="shared" si="56"/>
        <v>0.18270631061598025</v>
      </c>
      <c r="AG116" s="1">
        <f t="shared" si="56"/>
        <v>8.0855322437400901E-11</v>
      </c>
      <c r="AH116" s="1">
        <f t="shared" si="56"/>
        <v>2.1927799673441934</v>
      </c>
      <c r="AI116" s="1" t="str">
        <f t="shared" si="56"/>
        <v>***</v>
      </c>
      <c r="AJ116" s="1">
        <f t="shared" si="56"/>
        <v>0.20198803674009616</v>
      </c>
      <c r="AK116" s="1">
        <f t="shared" si="56"/>
        <v>0</v>
      </c>
    </row>
    <row r="117" spans="1:37" x14ac:dyDescent="0.35">
      <c r="A117"/>
      <c r="B117" t="s">
        <v>82</v>
      </c>
      <c r="C117" s="21"/>
      <c r="D117" s="1">
        <f>D201</f>
        <v>0.59247572669225579</v>
      </c>
      <c r="E117" s="1" t="str">
        <f>E201</f>
        <v>***</v>
      </c>
      <c r="F117" s="1">
        <f>F201</f>
        <v>3.4241597459851003E-2</v>
      </c>
      <c r="G117" s="1">
        <f>G201</f>
        <v>0</v>
      </c>
      <c r="M117" t="s">
        <v>82</v>
      </c>
      <c r="N117" s="21" t="s">
        <v>85</v>
      </c>
      <c r="O117" s="1">
        <f t="shared" ref="O117:V117" si="57">O201</f>
        <v>0.29936736545341053</v>
      </c>
      <c r="P117" s="1" t="str">
        <f t="shared" si="57"/>
        <v>***</v>
      </c>
      <c r="Q117" s="1">
        <f t="shared" si="57"/>
        <v>7.500034932491699E-2</v>
      </c>
      <c r="R117" s="1">
        <f t="shared" si="57"/>
        <v>6.5643873941034769E-5</v>
      </c>
      <c r="S117" s="1">
        <f t="shared" si="57"/>
        <v>0.76680396261521599</v>
      </c>
      <c r="T117" s="1" t="str">
        <f t="shared" si="57"/>
        <v>***</v>
      </c>
      <c r="U117" s="1">
        <f t="shared" si="57"/>
        <v>0.10893251317914666</v>
      </c>
      <c r="V117" s="1">
        <f t="shared" si="57"/>
        <v>1.9326762412674725E-12</v>
      </c>
      <c r="X117" s="1"/>
      <c r="Y117" s="1"/>
      <c r="Z117" s="1"/>
      <c r="AB117" t="s">
        <v>82</v>
      </c>
      <c r="AC117" s="21" t="s">
        <v>85</v>
      </c>
      <c r="AD117" s="1">
        <f t="shared" ref="AD117:AK117" si="58">AD201</f>
        <v>1.0362466220062216</v>
      </c>
      <c r="AE117" s="1" t="str">
        <f t="shared" si="58"/>
        <v>***</v>
      </c>
      <c r="AF117" s="1">
        <f t="shared" si="58"/>
        <v>0.14372520361373642</v>
      </c>
      <c r="AG117" s="1">
        <f t="shared" si="58"/>
        <v>5.5977444901600393E-13</v>
      </c>
      <c r="AH117" s="1">
        <f t="shared" si="58"/>
        <v>1.9473109318215605</v>
      </c>
      <c r="AI117" s="1" t="str">
        <f t="shared" si="58"/>
        <v>***</v>
      </c>
      <c r="AJ117" s="1">
        <f t="shared" si="58"/>
        <v>0.17077166266904001</v>
      </c>
      <c r="AK117" s="1">
        <f t="shared" si="58"/>
        <v>0</v>
      </c>
    </row>
    <row r="118" spans="1:37" x14ac:dyDescent="0.35">
      <c r="A118"/>
      <c r="C118" s="21"/>
      <c r="D118" s="1"/>
      <c r="F118" s="1"/>
      <c r="G118" s="1"/>
      <c r="N118" s="21"/>
      <c r="O118" s="1"/>
      <c r="Q118" s="1"/>
      <c r="R118" s="1"/>
      <c r="S118" s="1"/>
      <c r="U118" s="1"/>
      <c r="V118" s="1"/>
      <c r="Y118" s="1"/>
      <c r="Z118" s="1"/>
      <c r="AC118" s="21"/>
      <c r="AD118" s="1"/>
      <c r="AF118" s="1"/>
      <c r="AG118" s="1"/>
      <c r="AH118" s="1"/>
      <c r="AJ118" s="1"/>
      <c r="AK118" s="1"/>
    </row>
    <row r="119" spans="1:37" x14ac:dyDescent="0.35">
      <c r="A119"/>
      <c r="B119" t="s">
        <v>26</v>
      </c>
      <c r="C119" s="6"/>
      <c r="D119" s="1"/>
      <c r="F119" s="1"/>
      <c r="G119" s="1"/>
      <c r="M119" t="s">
        <v>26</v>
      </c>
      <c r="N119" s="6"/>
      <c r="O119" s="1"/>
      <c r="Q119" s="1"/>
      <c r="R119" s="1"/>
      <c r="S119" s="1"/>
      <c r="U119" s="1"/>
      <c r="V119" s="1"/>
      <c r="Y119" s="1"/>
      <c r="Z119" s="1"/>
      <c r="AB119" t="s">
        <v>26</v>
      </c>
      <c r="AC119" s="6"/>
      <c r="AD119" s="1"/>
      <c r="AF119" s="1"/>
      <c r="AG119" s="1"/>
      <c r="AH119" s="1"/>
      <c r="AJ119" s="1"/>
      <c r="AK119" s="1"/>
    </row>
    <row r="120" spans="1:37" x14ac:dyDescent="0.35">
      <c r="A120"/>
      <c r="B120" t="s">
        <v>27</v>
      </c>
      <c r="C120" s="51">
        <f>C167+C204</f>
        <v>-9792.467512437499</v>
      </c>
      <c r="D120" s="22"/>
      <c r="F120" s="1"/>
      <c r="G120" s="1"/>
      <c r="M120" t="s">
        <v>27</v>
      </c>
      <c r="N120" s="51">
        <f>N167+N204</f>
        <v>-7651.1324340894134</v>
      </c>
      <c r="O120" s="22"/>
      <c r="Q120" s="1"/>
      <c r="R120" s="1"/>
      <c r="S120" s="1"/>
      <c r="U120" s="1"/>
      <c r="V120" s="1"/>
      <c r="Y120" s="1"/>
      <c r="Z120" s="1"/>
      <c r="AB120" t="s">
        <v>27</v>
      </c>
      <c r="AC120" s="51">
        <f>AC167+AC204</f>
        <v>-7278.1475883731782</v>
      </c>
      <c r="AD120" s="22"/>
      <c r="AF120" s="1"/>
      <c r="AG120" s="1"/>
      <c r="AH120" s="1"/>
      <c r="AJ120" s="1"/>
      <c r="AK120" s="1"/>
    </row>
    <row r="121" spans="1:37" x14ac:dyDescent="0.35">
      <c r="A121"/>
      <c r="B121" t="s">
        <v>28</v>
      </c>
      <c r="C121" s="51">
        <f>C168+C205</f>
        <v>-10049.586893448784</v>
      </c>
      <c r="D121" s="1"/>
      <c r="F121" s="1"/>
      <c r="G121" s="1"/>
      <c r="M121" t="s">
        <v>28</v>
      </c>
      <c r="N121" s="51">
        <f>N168+N205</f>
        <v>-10049.586893448784</v>
      </c>
      <c r="O121" s="1"/>
      <c r="Q121" s="1"/>
      <c r="R121" s="1"/>
      <c r="S121" s="1"/>
      <c r="U121" s="1"/>
      <c r="V121" s="1"/>
      <c r="Y121" s="1"/>
      <c r="Z121" s="1"/>
      <c r="AB121" t="s">
        <v>28</v>
      </c>
      <c r="AC121" s="51">
        <f>AC168+AC205</f>
        <v>-10049.586893448784</v>
      </c>
      <c r="AD121" s="1"/>
      <c r="AF121" s="1"/>
      <c r="AG121" s="1"/>
      <c r="AH121" s="1"/>
      <c r="AJ121" s="1"/>
      <c r="AK121" s="1"/>
    </row>
    <row r="122" spans="1:37" x14ac:dyDescent="0.35">
      <c r="A122"/>
      <c r="B122" t="s">
        <v>29</v>
      </c>
      <c r="C122" s="53">
        <f>1-(C120/C121)</f>
        <v>2.5585069688675355E-2</v>
      </c>
      <c r="D122" s="1"/>
      <c r="F122" s="1"/>
      <c r="G122" s="1"/>
      <c r="M122" t="s">
        <v>29</v>
      </c>
      <c r="N122" s="53">
        <f>1-(N120/N121)</f>
        <v>0.23866199524309772</v>
      </c>
      <c r="O122" s="1"/>
      <c r="Q122" s="1"/>
      <c r="R122" s="1"/>
      <c r="S122" s="1"/>
      <c r="U122" s="1"/>
      <c r="V122" s="1"/>
      <c r="Y122" s="1"/>
      <c r="Z122" s="1"/>
      <c r="AB122" t="s">
        <v>29</v>
      </c>
      <c r="AC122" s="53">
        <f>1-(AC120/AC121)</f>
        <v>0.27577644080895281</v>
      </c>
      <c r="AD122" s="1"/>
      <c r="AF122" s="1"/>
      <c r="AG122" s="1"/>
      <c r="AH122" s="1"/>
      <c r="AJ122" s="1"/>
      <c r="AK122" s="1"/>
    </row>
    <row r="123" spans="1:37" x14ac:dyDescent="0.35">
      <c r="A123"/>
      <c r="B123" t="s">
        <v>30</v>
      </c>
      <c r="C123" s="53">
        <f>AVERAGE(C170,C207)</f>
        <v>0.36626503077155098</v>
      </c>
      <c r="D123" s="1"/>
      <c r="F123" s="1"/>
      <c r="G123" s="1"/>
      <c r="M123" t="s">
        <v>30</v>
      </c>
      <c r="N123" s="53">
        <f>AVERAGE(N170,N207)</f>
        <v>0.46511319654540451</v>
      </c>
      <c r="O123" s="1"/>
      <c r="Q123" s="1"/>
      <c r="R123" s="1"/>
      <c r="S123" s="1"/>
      <c r="U123" s="1"/>
      <c r="V123" s="1"/>
      <c r="Y123" s="1"/>
      <c r="Z123" s="1"/>
      <c r="AB123" t="s">
        <v>30</v>
      </c>
      <c r="AC123" s="53">
        <f>AVERAGE(AC170,AC207)</f>
        <v>0.48469977740523063</v>
      </c>
      <c r="AD123" s="1"/>
      <c r="AF123" s="1"/>
      <c r="AG123" s="1"/>
      <c r="AH123" s="1"/>
      <c r="AJ123" s="1"/>
      <c r="AK123" s="1"/>
    </row>
    <row r="124" spans="1:37" x14ac:dyDescent="0.35">
      <c r="A124"/>
      <c r="B124" t="s">
        <v>31</v>
      </c>
      <c r="C124" s="53">
        <f>(-2*C120+2*C128)/C126</f>
        <v>2.0713765315136015</v>
      </c>
      <c r="D124" s="1"/>
      <c r="F124" s="1"/>
      <c r="G124" s="1"/>
      <c r="M124" t="s">
        <v>31</v>
      </c>
      <c r="N124" s="53">
        <f>(-2*N120+2*N128)/N126</f>
        <v>1.6261350556915675</v>
      </c>
      <c r="O124" s="1"/>
      <c r="Q124" s="1"/>
      <c r="R124" s="1"/>
      <c r="S124" s="1"/>
      <c r="U124" s="1"/>
      <c r="V124" s="1"/>
      <c r="Y124" s="1"/>
      <c r="Z124" s="1"/>
      <c r="AB124" t="s">
        <v>31</v>
      </c>
      <c r="AC124" s="53">
        <f>(-2*AC120+2*AC128)/AC126</f>
        <v>1.5917645694587048</v>
      </c>
      <c r="AD124" s="1"/>
      <c r="AF124" s="1"/>
      <c r="AG124" s="1"/>
      <c r="AH124" s="1"/>
      <c r="AJ124" s="1"/>
      <c r="AK124" s="1"/>
    </row>
    <row r="125" spans="1:37" x14ac:dyDescent="0.35">
      <c r="A125"/>
      <c r="B125" t="s">
        <v>32</v>
      </c>
      <c r="C125" s="53">
        <f>(C128*LOG(C126)-2*C120)/C126</f>
        <v>2.0776301951955065</v>
      </c>
      <c r="D125" s="1"/>
      <c r="F125" s="1"/>
      <c r="G125" s="1"/>
      <c r="M125" t="s">
        <v>32</v>
      </c>
      <c r="N125" s="53">
        <f>(N128*LOG(N126)-2*N120)/N126</f>
        <v>1.6386423830553771</v>
      </c>
      <c r="O125" s="1"/>
      <c r="Q125" s="1"/>
      <c r="R125" s="1"/>
      <c r="S125" s="1"/>
      <c r="U125" s="1"/>
      <c r="V125" s="1"/>
      <c r="Y125" s="1"/>
      <c r="Z125" s="1"/>
      <c r="AB125" t="s">
        <v>32</v>
      </c>
      <c r="AC125" s="53">
        <f>(AC128*LOG(AC126)-2*AC120)/AC126</f>
        <v>1.6480475425958474</v>
      </c>
      <c r="AD125" s="1"/>
      <c r="AF125" s="1"/>
      <c r="AG125" s="1"/>
      <c r="AH125" s="1"/>
      <c r="AJ125" s="1"/>
      <c r="AK125" s="1"/>
    </row>
    <row r="126" spans="1:37" x14ac:dyDescent="0.35">
      <c r="A126"/>
      <c r="B126" s="4" t="s">
        <v>33</v>
      </c>
      <c r="C126" s="49">
        <f>C173+C210</f>
        <v>9484</v>
      </c>
      <c r="D126" s="1"/>
      <c r="F126" s="1"/>
      <c r="G126" s="1"/>
      <c r="M126" s="4" t="s">
        <v>33</v>
      </c>
      <c r="N126" s="49">
        <f>N173+N210</f>
        <v>9484</v>
      </c>
      <c r="O126" s="1"/>
      <c r="Q126" s="1"/>
      <c r="R126" s="1"/>
      <c r="S126" s="1"/>
      <c r="U126" s="1"/>
      <c r="V126" s="1"/>
      <c r="Y126" s="1"/>
      <c r="Z126" s="1"/>
      <c r="AB126" s="4" t="s">
        <v>33</v>
      </c>
      <c r="AC126" s="49">
        <f>AC173+AC210</f>
        <v>9484</v>
      </c>
      <c r="AD126" s="1"/>
      <c r="AF126" s="1"/>
      <c r="AG126" s="1"/>
      <c r="AH126" s="1"/>
      <c r="AJ126" s="1"/>
      <c r="AK126" s="1"/>
    </row>
    <row r="127" spans="1:37" x14ac:dyDescent="0.35">
      <c r="A127"/>
      <c r="B127" s="4" t="s">
        <v>34</v>
      </c>
      <c r="C127" s="49">
        <f>C174+C211</f>
        <v>1608</v>
      </c>
      <c r="D127" s="1"/>
      <c r="F127" s="1"/>
      <c r="G127" s="1"/>
      <c r="M127" s="4" t="s">
        <v>34</v>
      </c>
      <c r="N127" s="49">
        <f>N174+N211</f>
        <v>1608</v>
      </c>
      <c r="O127" s="1"/>
      <c r="Q127" s="1"/>
      <c r="R127" s="1"/>
      <c r="S127" s="1"/>
      <c r="U127" s="1"/>
      <c r="V127" s="1"/>
      <c r="Y127" s="1"/>
      <c r="Z127" s="1"/>
      <c r="AB127" s="4" t="s">
        <v>34</v>
      </c>
      <c r="AC127" s="49">
        <f>AC174+AC211</f>
        <v>1608</v>
      </c>
      <c r="AD127" s="1"/>
      <c r="AF127" s="1"/>
      <c r="AG127" s="1"/>
      <c r="AH127" s="1"/>
      <c r="AJ127" s="1"/>
      <c r="AK127" s="1"/>
    </row>
    <row r="128" spans="1:37" x14ac:dyDescent="0.35">
      <c r="A128"/>
      <c r="B128" s="4" t="s">
        <v>35</v>
      </c>
      <c r="C128" s="49">
        <f>C175+C212</f>
        <v>30</v>
      </c>
      <c r="D128" s="1"/>
      <c r="F128" s="1"/>
      <c r="G128" s="1"/>
      <c r="M128" s="4" t="s">
        <v>35</v>
      </c>
      <c r="N128" s="49">
        <f>N175+N212</f>
        <v>60</v>
      </c>
      <c r="O128" s="1"/>
      <c r="Q128" s="1"/>
      <c r="R128" s="1"/>
      <c r="S128" s="1"/>
      <c r="U128" s="1"/>
      <c r="V128" s="1"/>
      <c r="Y128" s="1"/>
      <c r="Z128" s="1"/>
      <c r="AB128" s="4" t="s">
        <v>35</v>
      </c>
      <c r="AC128" s="49">
        <f>AC175+AC212</f>
        <v>270</v>
      </c>
      <c r="AD128" s="1"/>
      <c r="AF128" s="1"/>
      <c r="AG128" s="1"/>
      <c r="AH128" s="1"/>
      <c r="AJ128" s="1"/>
      <c r="AK128" s="1"/>
    </row>
    <row r="129" spans="1:37" x14ac:dyDescent="0.35">
      <c r="A129"/>
      <c r="B129" t="s">
        <v>84</v>
      </c>
      <c r="C129" s="6"/>
      <c r="D129" s="1"/>
      <c r="F129" s="1"/>
      <c r="G129" s="1"/>
      <c r="M129" t="s">
        <v>84</v>
      </c>
      <c r="N129" s="6"/>
      <c r="O129" s="1"/>
      <c r="Q129" s="1"/>
      <c r="R129" s="1"/>
      <c r="S129" s="1"/>
      <c r="U129" s="1"/>
      <c r="V129" s="1"/>
      <c r="Y129" s="1"/>
      <c r="Z129" s="1"/>
      <c r="AB129" t="s">
        <v>84</v>
      </c>
      <c r="AC129" s="6"/>
      <c r="AD129" s="1"/>
      <c r="AF129" s="1"/>
      <c r="AG129" s="1"/>
      <c r="AH129" s="1"/>
      <c r="AJ129" s="1"/>
      <c r="AK129" s="1"/>
    </row>
    <row r="130" spans="1:37" x14ac:dyDescent="0.35">
      <c r="A130"/>
      <c r="B130" t="s">
        <v>36</v>
      </c>
      <c r="C130" s="2" t="s">
        <v>37</v>
      </c>
      <c r="D130" s="1"/>
      <c r="F130" s="1"/>
      <c r="G130" s="1"/>
      <c r="M130" t="s">
        <v>36</v>
      </c>
      <c r="N130" s="2" t="s">
        <v>86</v>
      </c>
      <c r="O130" s="1"/>
      <c r="Q130" s="1"/>
      <c r="R130" s="1"/>
      <c r="S130" s="1"/>
      <c r="U130" s="1"/>
      <c r="V130" s="1"/>
      <c r="Y130" s="1"/>
      <c r="Z130" s="1"/>
      <c r="AB130" t="s">
        <v>36</v>
      </c>
      <c r="AC130" s="2" t="s">
        <v>86</v>
      </c>
      <c r="AD130" s="1"/>
      <c r="AF130" s="1"/>
      <c r="AG130" s="1"/>
      <c r="AH130" s="1"/>
      <c r="AJ130" s="1"/>
      <c r="AK130" s="1"/>
    </row>
    <row r="131" spans="1:37" x14ac:dyDescent="0.35">
      <c r="A131"/>
      <c r="B131" t="s">
        <v>38</v>
      </c>
      <c r="C131" s="2" t="s">
        <v>39</v>
      </c>
      <c r="D131" s="1"/>
      <c r="F131" s="1"/>
      <c r="G131" s="1"/>
      <c r="M131" t="s">
        <v>48</v>
      </c>
      <c r="N131" s="2" t="s">
        <v>49</v>
      </c>
      <c r="O131" s="1"/>
      <c r="Q131" s="1"/>
      <c r="R131" s="1"/>
      <c r="S131" s="1"/>
      <c r="U131" s="1"/>
      <c r="V131" s="1"/>
      <c r="Y131" s="1"/>
      <c r="Z131" s="1"/>
      <c r="AB131" t="s">
        <v>48</v>
      </c>
      <c r="AC131" s="2" t="s">
        <v>49</v>
      </c>
      <c r="AD131" s="1"/>
      <c r="AF131" s="1"/>
      <c r="AG131" s="1"/>
      <c r="AH131" s="1"/>
      <c r="AJ131" s="1"/>
      <c r="AK131" s="1"/>
    </row>
    <row r="132" spans="1:37" x14ac:dyDescent="0.35">
      <c r="A132"/>
      <c r="B132" t="s">
        <v>40</v>
      </c>
      <c r="C132" s="2" t="s">
        <v>41</v>
      </c>
      <c r="D132" s="1"/>
      <c r="F132" s="1"/>
      <c r="G132" s="1"/>
      <c r="M132" t="s">
        <v>38</v>
      </c>
      <c r="N132" s="2" t="s">
        <v>39</v>
      </c>
      <c r="O132" s="1"/>
      <c r="Q132" s="1"/>
      <c r="R132" s="1"/>
      <c r="S132" s="1"/>
      <c r="U132" s="1"/>
      <c r="V132" s="1"/>
      <c r="Y132" s="1"/>
      <c r="Z132" s="1"/>
      <c r="AB132" t="s">
        <v>38</v>
      </c>
      <c r="AC132" s="2" t="s">
        <v>93</v>
      </c>
      <c r="AD132" s="1"/>
      <c r="AF132" s="1"/>
      <c r="AG132" s="1"/>
      <c r="AH132" s="1"/>
      <c r="AJ132" s="1"/>
      <c r="AK132" s="1"/>
    </row>
    <row r="133" spans="1:37" x14ac:dyDescent="0.35">
      <c r="A133"/>
      <c r="B133" t="s">
        <v>42</v>
      </c>
      <c r="C133" s="2" t="s">
        <v>43</v>
      </c>
      <c r="D133" s="1"/>
      <c r="F133" s="1"/>
      <c r="G133" s="1"/>
      <c r="M133" t="s">
        <v>40</v>
      </c>
      <c r="N133" s="2" t="s">
        <v>41</v>
      </c>
      <c r="O133" s="1"/>
      <c r="Q133" s="1"/>
      <c r="R133" s="1"/>
      <c r="S133" s="1"/>
      <c r="U133" s="1"/>
      <c r="V133" s="1"/>
      <c r="Y133" s="1"/>
      <c r="Z133" s="1"/>
      <c r="AB133" t="s">
        <v>40</v>
      </c>
      <c r="AC133" s="2" t="s">
        <v>41</v>
      </c>
      <c r="AD133" s="1"/>
      <c r="AF133" s="1"/>
      <c r="AG133" s="1"/>
      <c r="AH133" s="1"/>
      <c r="AJ133" s="1"/>
      <c r="AK133" s="1"/>
    </row>
    <row r="134" spans="1:37" x14ac:dyDescent="0.35">
      <c r="A134"/>
      <c r="M134" t="s">
        <v>42</v>
      </c>
      <c r="N134" s="2" t="s">
        <v>43</v>
      </c>
      <c r="O134" s="1"/>
      <c r="Q134" s="1"/>
      <c r="R134" s="1"/>
      <c r="S134" s="1"/>
      <c r="U134" s="1"/>
      <c r="V134" s="1"/>
      <c r="Y134" s="1"/>
      <c r="Z134" s="1"/>
      <c r="AB134" t="s">
        <v>42</v>
      </c>
      <c r="AC134" s="2" t="s">
        <v>94</v>
      </c>
      <c r="AD134" s="1"/>
      <c r="AF134" s="1"/>
      <c r="AG134" s="1"/>
      <c r="AH134" s="1"/>
      <c r="AJ134" s="1"/>
      <c r="AK134" s="1"/>
    </row>
    <row r="135" spans="1:37" x14ac:dyDescent="0.35">
      <c r="A135"/>
    </row>
    <row r="136" spans="1:37" x14ac:dyDescent="0.35">
      <c r="A136"/>
    </row>
    <row r="137" spans="1:37" ht="15" thickBot="1" x14ac:dyDescent="0.4">
      <c r="A137"/>
    </row>
    <row r="138" spans="1:37" ht="24.5" thickBot="1" x14ac:dyDescent="0.4">
      <c r="A138"/>
      <c r="B138" s="13"/>
      <c r="C138" s="14" t="s">
        <v>96</v>
      </c>
      <c r="D138" s="14" t="s">
        <v>97</v>
      </c>
      <c r="E138" s="14" t="s">
        <v>98</v>
      </c>
      <c r="M138" s="13"/>
      <c r="N138" s="14" t="s">
        <v>96</v>
      </c>
      <c r="O138" s="14" t="s">
        <v>97</v>
      </c>
      <c r="P138" s="14" t="s">
        <v>98</v>
      </c>
      <c r="AB138" s="13"/>
      <c r="AC138" s="14" t="s">
        <v>96</v>
      </c>
      <c r="AD138" s="14" t="s">
        <v>97</v>
      </c>
      <c r="AE138" s="14" t="s">
        <v>98</v>
      </c>
    </row>
    <row r="139" spans="1:37" x14ac:dyDescent="0.35">
      <c r="A139"/>
      <c r="B139" s="15" t="s">
        <v>99</v>
      </c>
      <c r="C139" s="16">
        <f>2*(C66-C26)</f>
        <v>58.013190871126426</v>
      </c>
      <c r="D139" s="17">
        <f>C74-C34</f>
        <v>14</v>
      </c>
      <c r="E139" s="16">
        <f>CHIDIST(C139,D139)</f>
        <v>2.6088358065514219E-7</v>
      </c>
      <c r="M139" s="15" t="s">
        <v>99</v>
      </c>
      <c r="N139" s="16">
        <f>2*(N66-N26)</f>
        <v>53.486450092481391</v>
      </c>
      <c r="O139" s="17">
        <f>N74-N34</f>
        <v>14</v>
      </c>
      <c r="P139" s="16">
        <f>CHIDIST(N139,O139)</f>
        <v>1.5720184024788749E-6</v>
      </c>
      <c r="AB139" s="15" t="s">
        <v>99</v>
      </c>
      <c r="AC139" s="16">
        <f>2*(AC66-AC26)</f>
        <v>42.393285703727088</v>
      </c>
      <c r="AD139" s="17">
        <f>AC74-AC34</f>
        <v>14</v>
      </c>
      <c r="AE139" s="16">
        <f>CHIDIST(AC139,AD139)</f>
        <v>1.0705942270399403E-4</v>
      </c>
    </row>
    <row r="140" spans="1:37" x14ac:dyDescent="0.35">
      <c r="A140"/>
      <c r="B140" s="15" t="s">
        <v>104</v>
      </c>
      <c r="C140" s="16">
        <f>2*(C120-C26)</f>
        <v>58.013190892350394</v>
      </c>
      <c r="D140" s="17">
        <f>C128-C34</f>
        <v>14</v>
      </c>
      <c r="E140" s="16">
        <f>CHIDIST(C140,D140)</f>
        <v>2.6088357843673993E-7</v>
      </c>
      <c r="M140" s="15" t="s">
        <v>104</v>
      </c>
      <c r="N140" s="16">
        <f>2*(N120-N26)</f>
        <v>86.077212159005285</v>
      </c>
      <c r="O140" s="17">
        <f>N128-N34</f>
        <v>29</v>
      </c>
      <c r="P140" s="16">
        <f>CHIDIST(N140,O140)</f>
        <v>1.4439374952610188E-7</v>
      </c>
      <c r="AB140" s="15" t="s">
        <v>104</v>
      </c>
      <c r="AC140" s="16">
        <f>2*(AC120-AC26)</f>
        <v>180.95621812450008</v>
      </c>
      <c r="AD140" s="17">
        <f>AC128-AC34</f>
        <v>134</v>
      </c>
      <c r="AE140" s="16">
        <f>CHIDIST(AC140,AD140)</f>
        <v>4.291807047228798E-3</v>
      </c>
    </row>
    <row r="141" spans="1:37" x14ac:dyDescent="0.35">
      <c r="A141"/>
      <c r="B141" s="15" t="s">
        <v>101</v>
      </c>
      <c r="C141" s="16">
        <f>2*(C120-C66)</f>
        <v>2.1223968360573053E-8</v>
      </c>
      <c r="D141" s="17">
        <f>C128-C74</f>
        <v>0</v>
      </c>
      <c r="E141" s="16" t="e">
        <f>CHIDIST(C141,D141)</f>
        <v>#NUM!</v>
      </c>
      <c r="M141" s="15" t="s">
        <v>101</v>
      </c>
      <c r="N141" s="16">
        <f>2*(N120-N66)</f>
        <v>32.590762066523894</v>
      </c>
      <c r="O141" s="17">
        <f>N128-N74</f>
        <v>15</v>
      </c>
      <c r="P141" s="16">
        <f>CHIDIST(N141,O141)</f>
        <v>5.3451012427230479E-3</v>
      </c>
      <c r="AB141" s="15" t="s">
        <v>101</v>
      </c>
      <c r="AC141" s="16">
        <f>2*(AC120-AC66)</f>
        <v>138.562932420773</v>
      </c>
      <c r="AD141" s="17">
        <f>AC128-AC74</f>
        <v>120</v>
      </c>
      <c r="AE141" s="16">
        <f>CHIDIST(AC141,AD141)</f>
        <v>0.11820521047246949</v>
      </c>
    </row>
    <row r="142" spans="1:37" ht="15" thickBot="1" x14ac:dyDescent="0.4">
      <c r="A142"/>
      <c r="B142" s="18"/>
      <c r="C142" s="19"/>
      <c r="D142" s="20"/>
      <c r="E142" s="19"/>
      <c r="M142" s="18"/>
      <c r="N142" s="19"/>
      <c r="O142" s="20"/>
      <c r="P142" s="19"/>
      <c r="AB142" s="18"/>
      <c r="AC142" s="19"/>
      <c r="AD142" s="20"/>
      <c r="AE142" s="19"/>
    </row>
    <row r="143" spans="1:37" x14ac:dyDescent="0.35">
      <c r="A143"/>
    </row>
    <row r="144" spans="1:37" x14ac:dyDescent="0.35">
      <c r="A144"/>
    </row>
    <row r="145" spans="1:37" x14ac:dyDescent="0.35">
      <c r="A145"/>
    </row>
    <row r="146" spans="1:37" x14ac:dyDescent="0.35">
      <c r="A146" s="30" t="s">
        <v>110</v>
      </c>
    </row>
    <row r="147" spans="1:37" x14ac:dyDescent="0.35">
      <c r="A147"/>
      <c r="B147" t="s">
        <v>0</v>
      </c>
      <c r="C147" t="s">
        <v>89</v>
      </c>
      <c r="D147" s="1"/>
      <c r="F147" s="1"/>
      <c r="G147" s="1"/>
      <c r="M147" t="s">
        <v>44</v>
      </c>
      <c r="N147" t="s">
        <v>89</v>
      </c>
      <c r="O147" s="1"/>
      <c r="Q147" s="1"/>
      <c r="R147" s="1"/>
      <c r="S147" s="1" t="s">
        <v>84</v>
      </c>
      <c r="U147" s="1"/>
      <c r="V147" s="1"/>
      <c r="Y147" s="1"/>
      <c r="Z147" s="1"/>
      <c r="AB147" t="s">
        <v>50</v>
      </c>
      <c r="AC147" t="s">
        <v>89</v>
      </c>
      <c r="AD147" s="1"/>
      <c r="AF147" s="1"/>
      <c r="AG147" s="1"/>
      <c r="AH147" s="1" t="s">
        <v>84</v>
      </c>
      <c r="AJ147" s="1"/>
      <c r="AK147" s="1"/>
    </row>
    <row r="148" spans="1:37" x14ac:dyDescent="0.35">
      <c r="A148"/>
      <c r="C148" s="21"/>
      <c r="D148" s="1"/>
      <c r="F148" s="1"/>
      <c r="G148" s="1"/>
      <c r="N148" s="21"/>
      <c r="O148" s="1" t="s">
        <v>2</v>
      </c>
      <c r="Q148" s="1"/>
      <c r="R148" s="1"/>
      <c r="S148" s="1" t="s">
        <v>45</v>
      </c>
      <c r="U148" s="1"/>
      <c r="V148" s="1"/>
      <c r="Y148" s="1"/>
      <c r="Z148" s="1"/>
      <c r="AC148" s="21"/>
      <c r="AD148" s="1" t="s">
        <v>2</v>
      </c>
      <c r="AF148" s="1"/>
      <c r="AG148" s="1"/>
      <c r="AH148" s="1" t="s">
        <v>45</v>
      </c>
      <c r="AJ148" s="1"/>
      <c r="AK148" s="1"/>
    </row>
    <row r="149" spans="1:37" x14ac:dyDescent="0.35">
      <c r="A149"/>
      <c r="B149" s="2" t="s">
        <v>3</v>
      </c>
      <c r="C149" s="21"/>
      <c r="D149" s="54" t="s">
        <v>5</v>
      </c>
      <c r="E149" s="21" t="s">
        <v>6</v>
      </c>
      <c r="F149" s="54" t="s">
        <v>7</v>
      </c>
      <c r="G149" s="54" t="s">
        <v>8</v>
      </c>
      <c r="M149" s="2" t="s">
        <v>3</v>
      </c>
      <c r="N149" s="21" t="s">
        <v>4</v>
      </c>
      <c r="O149" s="54" t="s">
        <v>5</v>
      </c>
      <c r="P149" s="21" t="s">
        <v>6</v>
      </c>
      <c r="Q149" s="54" t="s">
        <v>7</v>
      </c>
      <c r="R149" s="54" t="s">
        <v>8</v>
      </c>
      <c r="S149" s="54" t="s">
        <v>5</v>
      </c>
      <c r="T149" s="21" t="s">
        <v>6</v>
      </c>
      <c r="U149" s="54" t="s">
        <v>7</v>
      </c>
      <c r="V149" s="54" t="s">
        <v>8</v>
      </c>
      <c r="X149" s="21"/>
      <c r="Y149" s="54"/>
      <c r="Z149" s="54"/>
      <c r="AB149" s="2" t="s">
        <v>3</v>
      </c>
      <c r="AC149" s="21" t="s">
        <v>4</v>
      </c>
      <c r="AD149" s="54" t="s">
        <v>5</v>
      </c>
      <c r="AE149" s="21" t="s">
        <v>6</v>
      </c>
      <c r="AF149" s="54" t="s">
        <v>7</v>
      </c>
      <c r="AG149" s="54" t="s">
        <v>8</v>
      </c>
      <c r="AH149" s="54" t="s">
        <v>5</v>
      </c>
      <c r="AI149" s="21" t="s">
        <v>6</v>
      </c>
      <c r="AJ149" s="54" t="s">
        <v>7</v>
      </c>
      <c r="AK149" s="54" t="s">
        <v>8</v>
      </c>
    </row>
    <row r="150" spans="1:37" x14ac:dyDescent="0.35">
      <c r="A150"/>
      <c r="B150" t="s">
        <v>9</v>
      </c>
      <c r="C150" s="21"/>
      <c r="D150" s="1">
        <v>-0.68727605838307226</v>
      </c>
      <c r="E150" t="s">
        <v>17</v>
      </c>
      <c r="F150" s="1">
        <v>0.39018081547420647</v>
      </c>
      <c r="G150" s="1">
        <v>7.8165709818117879E-2</v>
      </c>
      <c r="M150" t="s">
        <v>9</v>
      </c>
      <c r="N150" s="21" t="s">
        <v>46</v>
      </c>
      <c r="O150" s="1">
        <v>-3.4301437458407427</v>
      </c>
      <c r="P150" t="s">
        <v>10</v>
      </c>
      <c r="Q150" s="1">
        <v>0.42102395897190159</v>
      </c>
      <c r="R150" s="1">
        <v>4.4408920985006262E-16</v>
      </c>
      <c r="S150" s="1">
        <v>7.1316448476200938</v>
      </c>
      <c r="T150" t="s">
        <v>10</v>
      </c>
      <c r="U150" s="1">
        <v>0.66057983781784435</v>
      </c>
      <c r="V150" s="1">
        <v>0</v>
      </c>
      <c r="Y150" s="1"/>
      <c r="Z150" s="1"/>
      <c r="AB150" t="s">
        <v>9</v>
      </c>
      <c r="AC150" s="21" t="s">
        <v>46</v>
      </c>
      <c r="AD150" s="1">
        <v>-2.8576702418539002</v>
      </c>
      <c r="AE150" t="s">
        <v>10</v>
      </c>
      <c r="AF150" s="1">
        <v>0.12852892187062823</v>
      </c>
      <c r="AG150" s="1">
        <v>0</v>
      </c>
      <c r="AH150" s="1">
        <v>4.4319018236666627</v>
      </c>
      <c r="AI150" t="s">
        <v>10</v>
      </c>
      <c r="AJ150" s="1">
        <v>0.20105292522009052</v>
      </c>
      <c r="AK150" s="1">
        <v>0</v>
      </c>
    </row>
    <row r="151" spans="1:37" x14ac:dyDescent="0.35">
      <c r="A151"/>
      <c r="B151" t="s">
        <v>11</v>
      </c>
      <c r="C151" s="21"/>
      <c r="D151" s="1">
        <v>-0.24957603595031833</v>
      </c>
      <c r="E151" t="s">
        <v>12</v>
      </c>
      <c r="F151" s="1">
        <v>0.16627027842838676</v>
      </c>
      <c r="G151" s="1">
        <v>0.13334879799199673</v>
      </c>
      <c r="M151" t="s">
        <v>11</v>
      </c>
      <c r="N151" s="21" t="s">
        <v>46</v>
      </c>
      <c r="O151" s="1">
        <v>-3.9447521765030163E-2</v>
      </c>
      <c r="P151" t="s">
        <v>12</v>
      </c>
      <c r="Q151" s="1">
        <v>7.5503274367432968E-2</v>
      </c>
      <c r="R151" s="1">
        <v>0.60134934271101526</v>
      </c>
      <c r="S151" s="1">
        <v>8.8633759084550706E-2</v>
      </c>
      <c r="T151" t="s">
        <v>12</v>
      </c>
      <c r="U151" s="1">
        <v>0.28668000192500698</v>
      </c>
      <c r="V151" s="1">
        <v>0.75718981760454396</v>
      </c>
      <c r="Y151" s="1"/>
      <c r="Z151" s="1"/>
      <c r="AB151" t="s">
        <v>11</v>
      </c>
      <c r="AC151" s="21" t="s">
        <v>46</v>
      </c>
      <c r="AD151" s="1">
        <v>-8.7540684276621233E-2</v>
      </c>
      <c r="AE151" t="s">
        <v>47</v>
      </c>
      <c r="AF151" s="1">
        <v>3.7931229973835183E-2</v>
      </c>
      <c r="AG151" s="1">
        <v>2.1005874452501017E-2</v>
      </c>
      <c r="AH151" s="1">
        <v>0.53525026194494985</v>
      </c>
      <c r="AI151" t="s">
        <v>10</v>
      </c>
      <c r="AJ151" s="1">
        <v>3.9513527267784461E-2</v>
      </c>
      <c r="AK151" s="1">
        <v>0</v>
      </c>
    </row>
    <row r="152" spans="1:37" x14ac:dyDescent="0.35">
      <c r="A152"/>
      <c r="B152" t="s">
        <v>13</v>
      </c>
      <c r="C152" s="21"/>
      <c r="D152" s="1">
        <v>-7.52705188333887E-2</v>
      </c>
      <c r="E152" t="s">
        <v>12</v>
      </c>
      <c r="F152" s="1">
        <v>0.18202372661504534</v>
      </c>
      <c r="G152" s="1">
        <v>0.67922540110023633</v>
      </c>
      <c r="M152" t="s">
        <v>13</v>
      </c>
      <c r="N152" s="21" t="s">
        <v>46</v>
      </c>
      <c r="O152" s="1">
        <v>4.1395750404498305E-3</v>
      </c>
      <c r="P152" t="s">
        <v>12</v>
      </c>
      <c r="Q152" s="1">
        <v>7.9020399409069755E-2</v>
      </c>
      <c r="R152" s="1">
        <v>0.95822100417821154</v>
      </c>
      <c r="S152" s="1">
        <v>0.46156321611662998</v>
      </c>
      <c r="T152" t="s">
        <v>10</v>
      </c>
      <c r="U152" s="1">
        <v>9.8547377426495608E-2</v>
      </c>
      <c r="V152" s="1">
        <v>2.8178604125628226E-6</v>
      </c>
      <c r="Y152" s="1"/>
      <c r="Z152" s="1"/>
      <c r="AB152" t="s">
        <v>13</v>
      </c>
      <c r="AC152" s="21" t="s">
        <v>46</v>
      </c>
      <c r="AD152" s="1">
        <v>-4.7534274928489197E-2</v>
      </c>
      <c r="AE152" t="s">
        <v>12</v>
      </c>
      <c r="AF152" s="1">
        <v>4.0070536431719664E-2</v>
      </c>
      <c r="AG152" s="1">
        <v>0.23551766369911165</v>
      </c>
      <c r="AH152" s="1">
        <v>0.23827913787282301</v>
      </c>
      <c r="AI152" t="s">
        <v>10</v>
      </c>
      <c r="AJ152" s="1">
        <v>5.4438998530790796E-2</v>
      </c>
      <c r="AK152" s="1">
        <v>1.2032761041336215E-5</v>
      </c>
    </row>
    <row r="153" spans="1:37" x14ac:dyDescent="0.35">
      <c r="A153"/>
      <c r="B153" t="s">
        <v>14</v>
      </c>
      <c r="C153" s="21"/>
      <c r="D153" s="1">
        <v>0.67321585532261863</v>
      </c>
      <c r="E153" t="s">
        <v>10</v>
      </c>
      <c r="F153" s="1">
        <v>0.16230999489102665</v>
      </c>
      <c r="G153" s="1">
        <v>3.358077607096277E-5</v>
      </c>
      <c r="M153" t="s">
        <v>14</v>
      </c>
      <c r="N153" s="21" t="s">
        <v>46</v>
      </c>
      <c r="O153" s="1">
        <v>0.3428179578213788</v>
      </c>
      <c r="P153" t="s">
        <v>10</v>
      </c>
      <c r="Q153" s="1">
        <v>7.5684671879207716E-2</v>
      </c>
      <c r="R153" s="1">
        <v>5.9107773455746582E-6</v>
      </c>
      <c r="S153" s="1">
        <v>0.12619686742926292</v>
      </c>
      <c r="T153" t="s">
        <v>12</v>
      </c>
      <c r="U153" s="1">
        <v>0.30000040577302967</v>
      </c>
      <c r="V153" s="1">
        <v>0.67400654649737057</v>
      </c>
      <c r="Y153" s="1"/>
      <c r="Z153" s="1"/>
      <c r="AB153" t="s">
        <v>14</v>
      </c>
      <c r="AC153" s="21" t="s">
        <v>46</v>
      </c>
      <c r="AD153" s="1">
        <v>0.60203540749973716</v>
      </c>
      <c r="AE153" t="s">
        <v>10</v>
      </c>
      <c r="AF153" s="1">
        <v>6.6592495463544926E-2</v>
      </c>
      <c r="AG153" s="1">
        <v>0</v>
      </c>
      <c r="AH153" s="1">
        <v>0.8999744597826641</v>
      </c>
      <c r="AI153" t="s">
        <v>10</v>
      </c>
      <c r="AJ153" s="1">
        <v>4.975889689416467E-2</v>
      </c>
      <c r="AK153" s="1">
        <v>0</v>
      </c>
    </row>
    <row r="154" spans="1:37" x14ac:dyDescent="0.35">
      <c r="A154"/>
      <c r="B154" t="s">
        <v>15</v>
      </c>
      <c r="C154" s="21"/>
      <c r="D154" s="1">
        <v>0.6787039047642035</v>
      </c>
      <c r="E154" t="s">
        <v>10</v>
      </c>
      <c r="F154" s="1">
        <v>0.15459544366488343</v>
      </c>
      <c r="G154" s="1">
        <v>1.1324986338046017E-5</v>
      </c>
      <c r="M154" t="s">
        <v>15</v>
      </c>
      <c r="N154" s="21" t="s">
        <v>46</v>
      </c>
      <c r="O154" s="1">
        <v>0.43266596232644644</v>
      </c>
      <c r="P154" t="s">
        <v>10</v>
      </c>
      <c r="Q154" s="1">
        <v>6.7735698948778011E-2</v>
      </c>
      <c r="R154" s="1">
        <v>1.6855161710793709E-10</v>
      </c>
      <c r="S154" s="1">
        <v>0.44751118772371629</v>
      </c>
      <c r="T154" t="s">
        <v>10</v>
      </c>
      <c r="U154" s="1">
        <v>9.2060973643820085E-2</v>
      </c>
      <c r="V154" s="1">
        <v>1.1677634161877393E-6</v>
      </c>
      <c r="Y154" s="1"/>
      <c r="Z154" s="1"/>
      <c r="AB154" t="s">
        <v>15</v>
      </c>
      <c r="AC154" s="21" t="s">
        <v>46</v>
      </c>
      <c r="AD154" s="1">
        <v>0.40448896300451209</v>
      </c>
      <c r="AE154" t="s">
        <v>10</v>
      </c>
      <c r="AF154" s="1">
        <v>5.6445598639502922E-2</v>
      </c>
      <c r="AG154" s="1">
        <v>7.7227113592925889E-13</v>
      </c>
      <c r="AH154" s="1">
        <v>1.0117705263874976</v>
      </c>
      <c r="AI154" t="s">
        <v>10</v>
      </c>
      <c r="AJ154" s="1">
        <v>4.833110401038699E-2</v>
      </c>
      <c r="AK154" s="1">
        <v>0</v>
      </c>
    </row>
    <row r="155" spans="1:37" x14ac:dyDescent="0.35">
      <c r="A155"/>
      <c r="B155" t="s">
        <v>16</v>
      </c>
      <c r="C155" s="21"/>
      <c r="D155" s="1">
        <v>0.20772444239811805</v>
      </c>
      <c r="E155" t="s">
        <v>12</v>
      </c>
      <c r="F155" s="1">
        <v>0.15085835583275531</v>
      </c>
      <c r="G155" s="1">
        <v>0.16852764687550037</v>
      </c>
      <c r="M155" t="s">
        <v>16</v>
      </c>
      <c r="N155" s="21" t="s">
        <v>46</v>
      </c>
      <c r="O155" s="1">
        <v>0.35586937951180403</v>
      </c>
      <c r="P155" t="s">
        <v>10</v>
      </c>
      <c r="Q155" s="1">
        <v>6.3399913680651357E-2</v>
      </c>
      <c r="R155" s="1">
        <v>1.9874592194213392E-8</v>
      </c>
      <c r="S155" s="1">
        <v>0.13209568292468304</v>
      </c>
      <c r="T155" t="s">
        <v>12</v>
      </c>
      <c r="U155" s="1">
        <v>0.16880545244256731</v>
      </c>
      <c r="V155" s="1">
        <v>0.43390193596700799</v>
      </c>
      <c r="Y155" s="1"/>
      <c r="Z155" s="1"/>
      <c r="AB155" t="s">
        <v>16</v>
      </c>
      <c r="AC155" s="21" t="s">
        <v>46</v>
      </c>
      <c r="AD155" s="1">
        <v>0.26810301169468703</v>
      </c>
      <c r="AE155" t="s">
        <v>10</v>
      </c>
      <c r="AF155" s="1">
        <v>5.669253635651568E-2</v>
      </c>
      <c r="AG155" s="1">
        <v>2.2554985477096778E-6</v>
      </c>
      <c r="AH155" s="1">
        <v>0.9603131741773383</v>
      </c>
      <c r="AI155" t="s">
        <v>10</v>
      </c>
      <c r="AJ155" s="1">
        <v>4.5853939370059424E-2</v>
      </c>
      <c r="AK155" s="1">
        <v>0</v>
      </c>
    </row>
    <row r="156" spans="1:37" x14ac:dyDescent="0.35">
      <c r="A156"/>
      <c r="B156" t="s">
        <v>18</v>
      </c>
      <c r="C156" s="21"/>
      <c r="D156" s="1">
        <v>0.25619722723510074</v>
      </c>
      <c r="E156" t="s">
        <v>17</v>
      </c>
      <c r="F156" s="1">
        <v>0.15392021659407581</v>
      </c>
      <c r="G156" s="1">
        <v>9.6016408230701344E-2</v>
      </c>
      <c r="M156" t="s">
        <v>18</v>
      </c>
      <c r="N156" s="21" t="s">
        <v>46</v>
      </c>
      <c r="O156" s="1">
        <v>0.25575459537375539</v>
      </c>
      <c r="P156" t="s">
        <v>10</v>
      </c>
      <c r="Q156" s="1">
        <v>6.9486649748768711E-2</v>
      </c>
      <c r="R156" s="1">
        <v>2.326590911341242E-4</v>
      </c>
      <c r="S156" s="1">
        <v>0.46966298949057567</v>
      </c>
      <c r="T156" t="s">
        <v>10</v>
      </c>
      <c r="U156" s="1">
        <v>0.1065316866623299</v>
      </c>
      <c r="V156" s="1">
        <v>1.0400764012707953E-5</v>
      </c>
      <c r="Y156" s="1"/>
      <c r="Z156" s="1"/>
      <c r="AB156" t="s">
        <v>18</v>
      </c>
      <c r="AC156" s="21" t="s">
        <v>46</v>
      </c>
      <c r="AD156" s="1">
        <v>0.2633668669719969</v>
      </c>
      <c r="AE156" t="s">
        <v>10</v>
      </c>
      <c r="AF156" s="1">
        <v>6.0981193390308303E-2</v>
      </c>
      <c r="AG156" s="1">
        <v>1.5686484412968937E-5</v>
      </c>
      <c r="AH156" s="1">
        <v>0.96916452211713655</v>
      </c>
      <c r="AI156" t="s">
        <v>10</v>
      </c>
      <c r="AJ156" s="1">
        <v>4.4948535104957284E-2</v>
      </c>
      <c r="AK156" s="1">
        <v>0</v>
      </c>
    </row>
    <row r="157" spans="1:37" x14ac:dyDescent="0.35">
      <c r="A157"/>
      <c r="B157" t="s">
        <v>19</v>
      </c>
      <c r="C157" s="21"/>
      <c r="D157" s="1">
        <v>0.34060544019903249</v>
      </c>
      <c r="E157" t="s">
        <v>10</v>
      </c>
      <c r="F157" s="1">
        <v>0.10951583847408815</v>
      </c>
      <c r="G157" s="1">
        <v>1.8702267954284757E-3</v>
      </c>
      <c r="M157" t="s">
        <v>19</v>
      </c>
      <c r="N157" s="21" t="s">
        <v>46</v>
      </c>
      <c r="O157" s="1">
        <v>0.25066647210851606</v>
      </c>
      <c r="P157" t="s">
        <v>10</v>
      </c>
      <c r="Q157" s="1">
        <v>4.5113062527439123E-2</v>
      </c>
      <c r="R157" s="1">
        <v>2.7538658464720811E-8</v>
      </c>
      <c r="S157" s="1">
        <v>9.8932123584816026E-2</v>
      </c>
      <c r="T157" t="s">
        <v>12</v>
      </c>
      <c r="U157" s="1">
        <v>0.17250687946688023</v>
      </c>
      <c r="V157" s="1">
        <v>0.56630844272468384</v>
      </c>
      <c r="Y157" s="1"/>
      <c r="Z157" s="1"/>
      <c r="AB157" t="s">
        <v>19</v>
      </c>
      <c r="AC157" s="21" t="s">
        <v>46</v>
      </c>
      <c r="AD157" s="1">
        <v>0.15180310256517249</v>
      </c>
      <c r="AE157" t="s">
        <v>10</v>
      </c>
      <c r="AF157" s="1">
        <v>4.227966473856723E-2</v>
      </c>
      <c r="AG157" s="1">
        <v>3.3010514669506996E-4</v>
      </c>
      <c r="AH157" s="1">
        <v>0.43895174494585015</v>
      </c>
      <c r="AI157" t="s">
        <v>10</v>
      </c>
      <c r="AJ157" s="1">
        <v>3.4089037154233927E-2</v>
      </c>
      <c r="AK157" s="1">
        <v>0</v>
      </c>
    </row>
    <row r="158" spans="1:37" x14ac:dyDescent="0.35">
      <c r="A158"/>
      <c r="B158" t="s">
        <v>20</v>
      </c>
      <c r="C158" s="21"/>
      <c r="D158" s="1">
        <v>7.8697921985400807E-2</v>
      </c>
      <c r="E158" t="s">
        <v>12</v>
      </c>
      <c r="F158" s="1">
        <v>0.10829427127717134</v>
      </c>
      <c r="G158" s="1">
        <v>0.46740706563388912</v>
      </c>
      <c r="M158" t="s">
        <v>20</v>
      </c>
      <c r="N158" s="21" t="s">
        <v>46</v>
      </c>
      <c r="O158" s="1">
        <v>6.4186819280251967E-2</v>
      </c>
      <c r="P158" t="s">
        <v>12</v>
      </c>
      <c r="Q158" s="1">
        <v>4.3088710763502139E-2</v>
      </c>
      <c r="R158" s="1">
        <v>0.13631798946981188</v>
      </c>
      <c r="S158" s="1">
        <v>2.8011000805258143E-2</v>
      </c>
      <c r="T158" t="s">
        <v>12</v>
      </c>
      <c r="U158" s="1">
        <v>0.21278375079688816</v>
      </c>
      <c r="V158" s="1">
        <v>0.89526849577983825</v>
      </c>
      <c r="Y158" s="1"/>
      <c r="Z158" s="1"/>
      <c r="AB158" t="s">
        <v>20</v>
      </c>
      <c r="AC158" s="21" t="s">
        <v>46</v>
      </c>
      <c r="AD158" s="1">
        <v>8.3243024970729398E-2</v>
      </c>
      <c r="AE158" t="s">
        <v>17</v>
      </c>
      <c r="AF158" s="1">
        <v>4.2858491048765365E-2</v>
      </c>
      <c r="AG158" s="1">
        <v>5.2103678736546089E-2</v>
      </c>
      <c r="AH158" s="1">
        <v>0.45361554337651794</v>
      </c>
      <c r="AI158" t="s">
        <v>10</v>
      </c>
      <c r="AJ158" s="1">
        <v>2.8094968965420953E-2</v>
      </c>
      <c r="AK158" s="1">
        <v>0</v>
      </c>
    </row>
    <row r="159" spans="1:37" x14ac:dyDescent="0.35">
      <c r="A159"/>
      <c r="B159" t="s">
        <v>21</v>
      </c>
      <c r="C159" s="21"/>
      <c r="D159" s="1">
        <v>0.20253931274927003</v>
      </c>
      <c r="E159" t="s">
        <v>17</v>
      </c>
      <c r="F159" s="1">
        <v>0.118605184566172</v>
      </c>
      <c r="G159" s="1">
        <v>8.7696343791305198E-2</v>
      </c>
      <c r="M159" t="s">
        <v>21</v>
      </c>
      <c r="N159" s="21" t="s">
        <v>46</v>
      </c>
      <c r="O159" s="1">
        <v>4.7411760685713358E-2</v>
      </c>
      <c r="P159" t="s">
        <v>12</v>
      </c>
      <c r="Q159" s="1">
        <v>4.7155800307828996E-2</v>
      </c>
      <c r="R159" s="1">
        <v>0.31469081620266159</v>
      </c>
      <c r="S159" s="1">
        <v>9.4661754591305755E-2</v>
      </c>
      <c r="T159" t="s">
        <v>12</v>
      </c>
      <c r="U159" s="1">
        <v>0.18456674947124593</v>
      </c>
      <c r="V159" s="1">
        <v>0.60803086728281741</v>
      </c>
      <c r="Y159" s="1"/>
      <c r="Z159" s="1"/>
      <c r="AB159" t="s">
        <v>21</v>
      </c>
      <c r="AC159" s="21" t="s">
        <v>46</v>
      </c>
      <c r="AD159" s="1">
        <v>9.5675059854941902E-2</v>
      </c>
      <c r="AE159" t="s">
        <v>47</v>
      </c>
      <c r="AF159" s="1">
        <v>4.6293452189605559E-2</v>
      </c>
      <c r="AG159" s="1">
        <v>3.8761652725138429E-2</v>
      </c>
      <c r="AH159" s="1">
        <v>0.56036224161256731</v>
      </c>
      <c r="AI159" t="s">
        <v>10</v>
      </c>
      <c r="AJ159" s="1">
        <v>2.5105181496843491E-2</v>
      </c>
      <c r="AK159" s="1">
        <v>0</v>
      </c>
    </row>
    <row r="160" spans="1:37" x14ac:dyDescent="0.35">
      <c r="A160"/>
      <c r="B160" t="s">
        <v>22</v>
      </c>
      <c r="C160" s="21"/>
      <c r="D160" s="1">
        <v>0.10606088090126249</v>
      </c>
      <c r="E160" t="s">
        <v>12</v>
      </c>
      <c r="F160" s="1">
        <v>0.150033351953411</v>
      </c>
      <c r="G160" s="1">
        <v>0.47961907848794594</v>
      </c>
      <c r="M160" t="s">
        <v>22</v>
      </c>
      <c r="N160" s="21" t="s">
        <v>46</v>
      </c>
      <c r="O160" s="1">
        <v>7.7436744232490626E-2</v>
      </c>
      <c r="P160" t="s">
        <v>12</v>
      </c>
      <c r="Q160" s="1">
        <v>6.3475028361443087E-2</v>
      </c>
      <c r="R160" s="1">
        <v>0.22248154001417175</v>
      </c>
      <c r="S160" s="1">
        <v>0.23180100623399488</v>
      </c>
      <c r="T160" t="s">
        <v>17</v>
      </c>
      <c r="U160" s="1">
        <v>0.13326788215728824</v>
      </c>
      <c r="V160" s="1">
        <v>8.1971218492145503E-2</v>
      </c>
      <c r="Y160" s="1"/>
      <c r="Z160" s="1"/>
      <c r="AB160" t="s">
        <v>22</v>
      </c>
      <c r="AC160" s="21" t="s">
        <v>46</v>
      </c>
      <c r="AD160" s="1">
        <v>0.20251622295888505</v>
      </c>
      <c r="AE160" t="s">
        <v>10</v>
      </c>
      <c r="AF160" s="1">
        <v>6.3772490594098549E-2</v>
      </c>
      <c r="AG160" s="1">
        <v>1.4952453555754364E-3</v>
      </c>
      <c r="AH160" s="1">
        <v>0.84858771364627195</v>
      </c>
      <c r="AI160" t="s">
        <v>10</v>
      </c>
      <c r="AJ160" s="1">
        <v>3.748627013801055E-2</v>
      </c>
      <c r="AK160" s="1">
        <v>0</v>
      </c>
    </row>
    <row r="161" spans="1:37" x14ac:dyDescent="0.35">
      <c r="A161"/>
      <c r="B161" t="s">
        <v>23</v>
      </c>
      <c r="C161" s="21"/>
      <c r="D161" s="1">
        <v>0.2015024109746624</v>
      </c>
      <c r="E161" t="s">
        <v>12</v>
      </c>
      <c r="F161" s="1">
        <v>0.14942861334426008</v>
      </c>
      <c r="G161" s="1">
        <v>0.17750208158183356</v>
      </c>
      <c r="M161" t="s">
        <v>23</v>
      </c>
      <c r="N161" s="21" t="s">
        <v>46</v>
      </c>
      <c r="O161" s="1">
        <v>3.8134650818825604E-2</v>
      </c>
      <c r="P161" t="s">
        <v>12</v>
      </c>
      <c r="Q161" s="1">
        <v>6.1986386627147949E-2</v>
      </c>
      <c r="R161" s="1">
        <v>0.53841598171822902</v>
      </c>
      <c r="S161" s="1">
        <v>0.27716083212975351</v>
      </c>
      <c r="T161" t="s">
        <v>47</v>
      </c>
      <c r="U161" s="1">
        <v>0.1322414587766737</v>
      </c>
      <c r="V161" s="1">
        <v>3.6093774328064487E-2</v>
      </c>
      <c r="Y161" s="1"/>
      <c r="Z161" s="1"/>
      <c r="AB161" t="s">
        <v>23</v>
      </c>
      <c r="AC161" s="21" t="s">
        <v>46</v>
      </c>
      <c r="AD161" s="1">
        <v>0.14626419470394819</v>
      </c>
      <c r="AE161" t="s">
        <v>47</v>
      </c>
      <c r="AF161" s="1">
        <v>6.5584942400371188E-2</v>
      </c>
      <c r="AG161" s="1">
        <v>2.5737551725535823E-2</v>
      </c>
      <c r="AH161" s="1">
        <v>0.6738579928910261</v>
      </c>
      <c r="AI161" t="s">
        <v>10</v>
      </c>
      <c r="AJ161" s="1">
        <v>3.1894867520513348E-2</v>
      </c>
      <c r="AK161" s="1">
        <v>0</v>
      </c>
    </row>
    <row r="162" spans="1:37" x14ac:dyDescent="0.35">
      <c r="A162"/>
      <c r="B162" t="s">
        <v>24</v>
      </c>
      <c r="C162" s="21"/>
      <c r="D162" s="1">
        <v>-0.33982055451280374</v>
      </c>
      <c r="E162" t="s">
        <v>47</v>
      </c>
      <c r="F162" s="1">
        <v>0.14799130216065545</v>
      </c>
      <c r="G162" s="1">
        <v>2.1663318432024958E-2</v>
      </c>
      <c r="M162" t="s">
        <v>24</v>
      </c>
      <c r="N162" s="21" t="s">
        <v>46</v>
      </c>
      <c r="O162" s="1">
        <v>2.8371411364512482E-2</v>
      </c>
      <c r="P162" t="s">
        <v>12</v>
      </c>
      <c r="Q162" s="1">
        <v>6.2241870712419219E-2</v>
      </c>
      <c r="R162" s="1">
        <v>0.64851570215158016</v>
      </c>
      <c r="S162" s="1">
        <v>9.2735811767524941E-3</v>
      </c>
      <c r="T162" t="s">
        <v>12</v>
      </c>
      <c r="U162" s="1">
        <v>0.10506843677617211</v>
      </c>
      <c r="V162" s="1">
        <v>0.92966820759156765</v>
      </c>
      <c r="Y162" s="1"/>
      <c r="Z162" s="1"/>
      <c r="AB162" t="s">
        <v>24</v>
      </c>
      <c r="AC162" s="21" t="s">
        <v>46</v>
      </c>
      <c r="AD162" s="1">
        <v>-7.8847888139756156E-2</v>
      </c>
      <c r="AE162" t="s">
        <v>12</v>
      </c>
      <c r="AF162" s="1">
        <v>5.8334010514297034E-2</v>
      </c>
      <c r="AG162" s="1">
        <v>0.17648334136591703</v>
      </c>
      <c r="AH162" s="1">
        <v>0.61713204466246752</v>
      </c>
      <c r="AI162" t="s">
        <v>10</v>
      </c>
      <c r="AJ162" s="1">
        <v>4.1139973606211834E-2</v>
      </c>
      <c r="AK162" s="1">
        <v>0</v>
      </c>
    </row>
    <row r="163" spans="1:37" x14ac:dyDescent="0.35">
      <c r="A163"/>
      <c r="B163" t="s">
        <v>25</v>
      </c>
      <c r="C163" s="21"/>
      <c r="D163" s="1">
        <v>-0.10826258168423175</v>
      </c>
      <c r="E163" t="s">
        <v>12</v>
      </c>
      <c r="F163" s="1">
        <v>0.14878842013865679</v>
      </c>
      <c r="G163" s="1">
        <v>0.46684149571175171</v>
      </c>
      <c r="M163" t="s">
        <v>25</v>
      </c>
      <c r="N163" s="21" t="s">
        <v>46</v>
      </c>
      <c r="O163" s="1">
        <v>0.10874741942356989</v>
      </c>
      <c r="P163" t="s">
        <v>17</v>
      </c>
      <c r="Q163" s="1">
        <v>6.3758985395565515E-2</v>
      </c>
      <c r="R163" s="1">
        <v>8.8082304902837194E-2</v>
      </c>
      <c r="S163" s="1">
        <v>0.21528968597958734</v>
      </c>
      <c r="T163" t="s">
        <v>12</v>
      </c>
      <c r="U163" s="1">
        <v>0.15928140784723827</v>
      </c>
      <c r="V163" s="1">
        <v>0.17649339344659776</v>
      </c>
      <c r="Y163" s="1"/>
      <c r="Z163" s="1"/>
      <c r="AB163" t="s">
        <v>25</v>
      </c>
      <c r="AC163" s="21" t="s">
        <v>46</v>
      </c>
      <c r="AD163" s="1">
        <v>2.0243342075347229E-2</v>
      </c>
      <c r="AE163" t="s">
        <v>12</v>
      </c>
      <c r="AF163" s="1">
        <v>6.4629027759479513E-2</v>
      </c>
      <c r="AG163" s="1">
        <v>0.75411072697258219</v>
      </c>
      <c r="AH163" s="1">
        <v>0.83406410077647164</v>
      </c>
      <c r="AI163" t="s">
        <v>10</v>
      </c>
      <c r="AJ163" s="1">
        <v>4.5595308284265244E-2</v>
      </c>
      <c r="AK163" s="1">
        <v>0</v>
      </c>
    </row>
    <row r="164" spans="1:37" x14ac:dyDescent="0.35">
      <c r="A164"/>
      <c r="B164" t="s">
        <v>90</v>
      </c>
      <c r="C164" s="21"/>
      <c r="D164" s="1">
        <v>0.35881043704350751</v>
      </c>
      <c r="E164" t="s">
        <v>10</v>
      </c>
      <c r="F164" s="1">
        <v>3.0588724984606408E-2</v>
      </c>
      <c r="G164" s="1">
        <v>0</v>
      </c>
      <c r="M164" t="s">
        <v>90</v>
      </c>
      <c r="N164" s="21" t="s">
        <v>85</v>
      </c>
      <c r="O164" s="1">
        <v>9.9553451886550282E-3</v>
      </c>
      <c r="P164" t="s">
        <v>12</v>
      </c>
      <c r="Q164" s="1">
        <v>8.3248120973292566E-2</v>
      </c>
      <c r="R164" s="1">
        <v>0.90481077369809637</v>
      </c>
      <c r="S164" s="1">
        <v>0.87427153967895832</v>
      </c>
      <c r="T164" t="s">
        <v>10</v>
      </c>
      <c r="U164" s="1">
        <v>0.12784829669213055</v>
      </c>
      <c r="V164" s="1">
        <v>8.0109252564852795E-12</v>
      </c>
      <c r="Y164" s="1"/>
      <c r="Z164" s="1"/>
      <c r="AB164" t="s">
        <v>90</v>
      </c>
      <c r="AC164" s="21" t="s">
        <v>85</v>
      </c>
      <c r="AD164" s="1">
        <v>1.187408414321532</v>
      </c>
      <c r="AE164" t="s">
        <v>10</v>
      </c>
      <c r="AF164" s="1">
        <v>0.18270631061598025</v>
      </c>
      <c r="AG164" s="1">
        <v>8.0855322437400901E-11</v>
      </c>
      <c r="AH164" s="1">
        <v>2.1927799673441934</v>
      </c>
      <c r="AI164" t="s">
        <v>10</v>
      </c>
      <c r="AJ164" s="1">
        <v>0.20198803674009616</v>
      </c>
      <c r="AK164" s="1">
        <v>0</v>
      </c>
    </row>
    <row r="165" spans="1:37" x14ac:dyDescent="0.35">
      <c r="A165"/>
      <c r="C165" s="21"/>
      <c r="D165" s="1"/>
      <c r="F165" s="1"/>
      <c r="G165" s="1"/>
      <c r="N165" s="21"/>
      <c r="O165" s="1"/>
      <c r="Q165" s="1"/>
      <c r="R165" s="1"/>
      <c r="S165" s="1"/>
      <c r="U165" s="1"/>
      <c r="V165" s="1"/>
      <c r="Y165" s="1"/>
      <c r="Z165" s="1"/>
      <c r="AC165" s="21"/>
      <c r="AD165" s="1"/>
      <c r="AF165" s="1"/>
      <c r="AG165" s="1"/>
      <c r="AH165" s="1"/>
      <c r="AJ165" s="1"/>
      <c r="AK165" s="1"/>
    </row>
    <row r="166" spans="1:37" x14ac:dyDescent="0.35">
      <c r="A166"/>
      <c r="B166" t="s">
        <v>26</v>
      </c>
      <c r="C166" s="6"/>
      <c r="D166" s="1"/>
      <c r="F166" s="1"/>
      <c r="G166" s="1"/>
      <c r="M166" t="s">
        <v>26</v>
      </c>
      <c r="N166" s="6"/>
      <c r="O166" s="1"/>
      <c r="Q166" s="1"/>
      <c r="R166" s="1"/>
      <c r="S166" s="1"/>
      <c r="U166" s="1"/>
      <c r="V166" s="1"/>
      <c r="Y166" s="1"/>
      <c r="Z166" s="1"/>
      <c r="AB166" t="s">
        <v>26</v>
      </c>
      <c r="AC166" s="6"/>
      <c r="AD166" s="1"/>
      <c r="AF166" s="1"/>
      <c r="AG166" s="1"/>
      <c r="AH166" s="1"/>
      <c r="AJ166" s="1"/>
      <c r="AK166" s="1"/>
    </row>
    <row r="167" spans="1:37" x14ac:dyDescent="0.35">
      <c r="A167"/>
      <c r="B167" t="s">
        <v>27</v>
      </c>
      <c r="C167" s="58">
        <v>-5296.4350211934052</v>
      </c>
      <c r="D167" s="59"/>
      <c r="F167" s="1"/>
      <c r="G167" s="1"/>
      <c r="M167" t="s">
        <v>27</v>
      </c>
      <c r="N167" s="58">
        <v>-3945.9600929130497</v>
      </c>
      <c r="O167" s="59"/>
      <c r="Q167" s="1"/>
      <c r="R167" s="1"/>
      <c r="S167" s="1"/>
      <c r="U167" s="1"/>
      <c r="V167" s="1"/>
      <c r="Y167" s="1"/>
      <c r="Z167" s="1"/>
      <c r="AB167" t="s">
        <v>27</v>
      </c>
      <c r="AC167" s="58">
        <v>-3786.6047047681495</v>
      </c>
      <c r="AD167" s="59"/>
      <c r="AF167" s="1"/>
      <c r="AG167" s="1"/>
      <c r="AH167" s="1"/>
      <c r="AJ167" s="1"/>
      <c r="AK167" s="1"/>
    </row>
    <row r="168" spans="1:37" x14ac:dyDescent="0.35">
      <c r="A168"/>
      <c r="B168" t="s">
        <v>28</v>
      </c>
      <c r="C168" s="58">
        <v>-5346.6507071735668</v>
      </c>
      <c r="D168" s="59"/>
      <c r="F168" s="1"/>
      <c r="G168" s="1"/>
      <c r="M168" t="s">
        <v>28</v>
      </c>
      <c r="N168" s="58">
        <v>-5346.6507071735668</v>
      </c>
      <c r="O168" s="59"/>
      <c r="Q168" s="1"/>
      <c r="R168" s="1"/>
      <c r="S168" s="1"/>
      <c r="U168" s="1"/>
      <c r="V168" s="1"/>
      <c r="Y168" s="1"/>
      <c r="Z168" s="1"/>
      <c r="AB168" t="s">
        <v>28</v>
      </c>
      <c r="AC168" s="58">
        <v>-5346.6507071735668</v>
      </c>
      <c r="AD168" s="59"/>
      <c r="AF168" s="1"/>
      <c r="AG168" s="1"/>
      <c r="AH168" s="1"/>
      <c r="AJ168" s="1"/>
      <c r="AK168" s="1"/>
    </row>
    <row r="169" spans="1:37" x14ac:dyDescent="0.35">
      <c r="A169"/>
      <c r="B169" t="s">
        <v>29</v>
      </c>
      <c r="C169" s="60">
        <v>9.3919892527835058E-3</v>
      </c>
      <c r="D169" s="61"/>
      <c r="F169" s="1"/>
      <c r="G169" s="1"/>
      <c r="M169" t="s">
        <v>29</v>
      </c>
      <c r="N169" s="60">
        <v>0.2619753357707133</v>
      </c>
      <c r="O169" s="61"/>
      <c r="Q169" s="1"/>
      <c r="R169" s="1"/>
      <c r="S169" s="1"/>
      <c r="U169" s="1"/>
      <c r="V169" s="1"/>
      <c r="Y169" s="1"/>
      <c r="Z169" s="1"/>
      <c r="AB169" t="s">
        <v>29</v>
      </c>
      <c r="AC169" s="60">
        <v>0.29178004845394401</v>
      </c>
      <c r="AD169" s="61"/>
      <c r="AF169" s="1"/>
      <c r="AG169" s="1"/>
      <c r="AH169" s="1"/>
      <c r="AJ169" s="1"/>
      <c r="AK169" s="1"/>
    </row>
    <row r="170" spans="1:37" x14ac:dyDescent="0.35">
      <c r="A170"/>
      <c r="B170" t="s">
        <v>30</v>
      </c>
      <c r="C170" s="60">
        <v>0.34409683856858675</v>
      </c>
      <c r="D170" s="61"/>
      <c r="F170" s="1"/>
      <c r="G170" s="1"/>
      <c r="M170" t="s">
        <v>30</v>
      </c>
      <c r="N170" s="60">
        <v>0.47241153810190106</v>
      </c>
      <c r="O170" s="61"/>
      <c r="Q170" s="1"/>
      <c r="R170" s="1"/>
      <c r="S170" s="1"/>
      <c r="U170" s="1"/>
      <c r="V170" s="1"/>
      <c r="Y170" s="1"/>
      <c r="Z170" s="1"/>
      <c r="AB170" t="s">
        <v>30</v>
      </c>
      <c r="AC170" s="60">
        <v>0.48828385907662702</v>
      </c>
      <c r="AD170" s="61"/>
      <c r="AF170" s="1"/>
      <c r="AG170" s="1"/>
      <c r="AH170" s="1"/>
      <c r="AJ170" s="1"/>
      <c r="AK170" s="1"/>
    </row>
    <row r="171" spans="1:37" x14ac:dyDescent="0.35">
      <c r="A171"/>
      <c r="B171" t="s">
        <v>106</v>
      </c>
      <c r="C171" s="60">
        <v>2.1547403737092923</v>
      </c>
      <c r="D171" s="61"/>
      <c r="F171" s="1"/>
      <c r="G171" s="1"/>
      <c r="M171" t="s">
        <v>106</v>
      </c>
      <c r="N171" s="60">
        <v>1.6129655549343</v>
      </c>
      <c r="O171" s="61"/>
      <c r="Q171" s="1"/>
      <c r="R171" s="1"/>
      <c r="S171" s="1"/>
      <c r="U171" s="1"/>
      <c r="V171" s="1"/>
      <c r="Y171" s="1"/>
      <c r="Z171" s="1"/>
      <c r="AB171" t="s">
        <v>106</v>
      </c>
      <c r="AC171" s="60">
        <v>1.5909146875327178</v>
      </c>
      <c r="AD171" s="61"/>
      <c r="AF171" s="1"/>
      <c r="AG171" s="1"/>
      <c r="AH171" s="1"/>
      <c r="AJ171" s="1"/>
      <c r="AK171" s="1"/>
    </row>
    <row r="172" spans="1:37" x14ac:dyDescent="0.35">
      <c r="A172"/>
      <c r="B172" t="s">
        <v>107</v>
      </c>
      <c r="C172" s="60">
        <v>2.1745266645826291</v>
      </c>
      <c r="D172" s="61"/>
      <c r="F172" s="1"/>
      <c r="G172" s="1"/>
      <c r="M172" t="s">
        <v>107</v>
      </c>
      <c r="N172" s="60">
        <v>1.6525381366809739</v>
      </c>
      <c r="O172" s="61"/>
      <c r="Q172" s="1"/>
      <c r="R172" s="1"/>
      <c r="S172" s="1"/>
      <c r="U172" s="1"/>
      <c r="V172" s="1"/>
      <c r="Y172" s="1"/>
      <c r="Z172" s="1"/>
      <c r="AB172" t="s">
        <v>107</v>
      </c>
      <c r="AC172" s="60">
        <v>1.7689913053927504</v>
      </c>
      <c r="AD172" s="61"/>
      <c r="AF172" s="1"/>
      <c r="AG172" s="1"/>
      <c r="AH172" s="1"/>
      <c r="AJ172" s="1"/>
      <c r="AK172" s="1"/>
    </row>
    <row r="173" spans="1:37" x14ac:dyDescent="0.35">
      <c r="A173"/>
      <c r="B173" s="25" t="s">
        <v>33</v>
      </c>
      <c r="C173" s="56">
        <v>4930</v>
      </c>
      <c r="D173" s="57"/>
      <c r="F173" s="1"/>
      <c r="G173" s="1"/>
      <c r="M173" s="25" t="s">
        <v>33</v>
      </c>
      <c r="N173" s="56">
        <v>4930</v>
      </c>
      <c r="O173" s="57"/>
      <c r="Q173" s="1"/>
      <c r="R173" s="1"/>
      <c r="S173" s="1"/>
      <c r="U173" s="1"/>
      <c r="V173" s="1"/>
      <c r="Y173" s="1"/>
      <c r="Z173" s="1"/>
      <c r="AB173" s="25" t="s">
        <v>33</v>
      </c>
      <c r="AC173" s="56">
        <v>4930</v>
      </c>
      <c r="AD173" s="57"/>
      <c r="AF173" s="1"/>
      <c r="AG173" s="1"/>
      <c r="AH173" s="1"/>
      <c r="AJ173" s="1"/>
      <c r="AK173" s="1"/>
    </row>
    <row r="174" spans="1:37" x14ac:dyDescent="0.35">
      <c r="A174"/>
      <c r="B174" s="25" t="s">
        <v>34</v>
      </c>
      <c r="C174" s="56">
        <v>839</v>
      </c>
      <c r="D174" s="57"/>
      <c r="F174" s="1"/>
      <c r="G174" s="1"/>
      <c r="M174" s="25" t="s">
        <v>34</v>
      </c>
      <c r="N174" s="56">
        <v>839</v>
      </c>
      <c r="O174" s="57"/>
      <c r="Q174" s="1"/>
      <c r="R174" s="1"/>
      <c r="S174" s="1"/>
      <c r="U174" s="1"/>
      <c r="V174" s="1"/>
      <c r="Y174" s="1"/>
      <c r="Z174" s="1"/>
      <c r="AB174" s="25" t="s">
        <v>34</v>
      </c>
      <c r="AC174" s="56">
        <v>839</v>
      </c>
      <c r="AD174" s="57"/>
      <c r="AF174" s="1"/>
      <c r="AG174" s="1"/>
      <c r="AH174" s="1"/>
      <c r="AJ174" s="1"/>
      <c r="AK174" s="1"/>
    </row>
    <row r="175" spans="1:37" x14ac:dyDescent="0.35">
      <c r="A175"/>
      <c r="B175" s="25" t="s">
        <v>35</v>
      </c>
      <c r="C175" s="56">
        <v>15</v>
      </c>
      <c r="D175" s="57"/>
      <c r="F175" s="1"/>
      <c r="G175" s="1"/>
      <c r="M175" s="25" t="s">
        <v>35</v>
      </c>
      <c r="N175" s="56">
        <v>30</v>
      </c>
      <c r="O175" s="57"/>
      <c r="Q175" s="1"/>
      <c r="R175" s="1"/>
      <c r="S175" s="1"/>
      <c r="U175" s="1"/>
      <c r="V175" s="1"/>
      <c r="Y175" s="1"/>
      <c r="Z175" s="1"/>
      <c r="AB175" s="25" t="s">
        <v>35</v>
      </c>
      <c r="AC175" s="56">
        <v>135</v>
      </c>
      <c r="AD175" s="57"/>
      <c r="AF175" s="1"/>
      <c r="AG175" s="1"/>
      <c r="AH175" s="1"/>
      <c r="AJ175" s="1"/>
      <c r="AK175" s="1"/>
    </row>
    <row r="176" spans="1:37" x14ac:dyDescent="0.35">
      <c r="A176"/>
      <c r="B176" t="s">
        <v>84</v>
      </c>
      <c r="C176" s="6"/>
      <c r="D176" s="1"/>
      <c r="F176" s="1"/>
      <c r="G176" s="1"/>
      <c r="N176" s="6"/>
      <c r="O176" s="1"/>
      <c r="Q176" s="1"/>
      <c r="R176" s="1"/>
      <c r="S176" s="1"/>
      <c r="U176" s="1"/>
      <c r="V176" s="1"/>
      <c r="Y176" s="1"/>
      <c r="Z176" s="1"/>
      <c r="AC176" s="6"/>
      <c r="AD176" s="1"/>
      <c r="AF176" s="1"/>
      <c r="AG176" s="1"/>
      <c r="AH176" s="1"/>
      <c r="AJ176" s="1"/>
      <c r="AK176" s="1"/>
    </row>
    <row r="177" spans="1:37" x14ac:dyDescent="0.35">
      <c r="A177"/>
      <c r="B177" t="s">
        <v>36</v>
      </c>
      <c r="C177" s="2" t="s">
        <v>37</v>
      </c>
      <c r="D177" s="1"/>
      <c r="F177" s="1"/>
      <c r="G177" s="1"/>
      <c r="M177" t="s">
        <v>36</v>
      </c>
      <c r="N177" s="2" t="s">
        <v>86</v>
      </c>
      <c r="O177" s="1"/>
      <c r="Q177" s="1"/>
      <c r="R177" s="1"/>
      <c r="S177" s="1"/>
      <c r="U177" s="1"/>
      <c r="V177" s="1"/>
      <c r="Y177" s="1"/>
      <c r="Z177" s="1"/>
      <c r="AB177" t="s">
        <v>36</v>
      </c>
      <c r="AC177" s="2" t="s">
        <v>86</v>
      </c>
      <c r="AD177" s="1"/>
      <c r="AF177" s="1"/>
      <c r="AG177" s="1"/>
      <c r="AH177" s="1"/>
      <c r="AJ177" s="1"/>
      <c r="AK177" s="1"/>
    </row>
    <row r="178" spans="1:37" x14ac:dyDescent="0.35">
      <c r="A178"/>
      <c r="B178" t="s">
        <v>38</v>
      </c>
      <c r="C178" s="2" t="s">
        <v>39</v>
      </c>
      <c r="D178" s="1"/>
      <c r="F178" s="1"/>
      <c r="G178" s="1"/>
      <c r="M178" t="s">
        <v>48</v>
      </c>
      <c r="N178" s="2" t="s">
        <v>49</v>
      </c>
      <c r="O178" s="1"/>
      <c r="Q178" s="1"/>
      <c r="R178" s="1"/>
      <c r="S178" s="1"/>
      <c r="U178" s="1"/>
      <c r="V178" s="1"/>
      <c r="Y178" s="1"/>
      <c r="Z178" s="1"/>
      <c r="AB178" t="s">
        <v>48</v>
      </c>
      <c r="AC178" s="2" t="s">
        <v>49</v>
      </c>
      <c r="AD178" s="1"/>
      <c r="AF178" s="1"/>
      <c r="AG178" s="1"/>
      <c r="AH178" s="1"/>
      <c r="AJ178" s="1"/>
      <c r="AK178" s="1"/>
    </row>
    <row r="179" spans="1:37" x14ac:dyDescent="0.35">
      <c r="A179"/>
      <c r="B179" t="s">
        <v>40</v>
      </c>
      <c r="C179" s="2" t="s">
        <v>41</v>
      </c>
      <c r="D179" s="1"/>
      <c r="F179" s="1"/>
      <c r="G179" s="1"/>
      <c r="M179" t="s">
        <v>38</v>
      </c>
      <c r="N179" s="2" t="s">
        <v>39</v>
      </c>
      <c r="O179" s="1"/>
      <c r="Q179" s="1"/>
      <c r="R179" s="1"/>
      <c r="S179" s="1"/>
      <c r="U179" s="1"/>
      <c r="V179" s="1"/>
      <c r="Y179" s="1"/>
      <c r="Z179" s="1"/>
      <c r="AB179" t="s">
        <v>38</v>
      </c>
      <c r="AC179" s="2" t="s">
        <v>39</v>
      </c>
      <c r="AD179" s="1"/>
      <c r="AF179" s="1"/>
      <c r="AG179" s="1"/>
      <c r="AH179" s="1"/>
      <c r="AJ179" s="1"/>
      <c r="AK179" s="1"/>
    </row>
    <row r="180" spans="1:37" x14ac:dyDescent="0.35">
      <c r="A180"/>
      <c r="B180" t="s">
        <v>42</v>
      </c>
      <c r="C180" s="2" t="s">
        <v>43</v>
      </c>
      <c r="D180" s="1"/>
      <c r="F180" s="1"/>
      <c r="G180" s="1"/>
      <c r="M180" t="s">
        <v>40</v>
      </c>
      <c r="N180" s="2" t="s">
        <v>41</v>
      </c>
      <c r="O180" s="1"/>
      <c r="Q180" s="1"/>
      <c r="R180" s="1"/>
      <c r="S180" s="1"/>
      <c r="U180" s="1"/>
      <c r="V180" s="1"/>
      <c r="Y180" s="1"/>
      <c r="Z180" s="1"/>
      <c r="AB180" t="s">
        <v>40</v>
      </c>
      <c r="AC180" s="2" t="s">
        <v>41</v>
      </c>
      <c r="AD180" s="1"/>
      <c r="AF180" s="1"/>
      <c r="AG180" s="1"/>
      <c r="AH180" s="1"/>
      <c r="AJ180" s="1"/>
      <c r="AK180" s="1"/>
    </row>
    <row r="181" spans="1:37" x14ac:dyDescent="0.35">
      <c r="A181"/>
      <c r="M181" t="s">
        <v>42</v>
      </c>
      <c r="N181" s="2" t="s">
        <v>43</v>
      </c>
      <c r="O181" s="1"/>
      <c r="Q181" s="1"/>
      <c r="R181" s="1"/>
      <c r="S181" s="1"/>
      <c r="U181" s="1"/>
      <c r="V181" s="1"/>
      <c r="Y181" s="1"/>
      <c r="Z181" s="1"/>
      <c r="AB181" t="s">
        <v>42</v>
      </c>
      <c r="AC181" s="2" t="s">
        <v>43</v>
      </c>
      <c r="AD181" s="1"/>
      <c r="AF181" s="1"/>
      <c r="AG181" s="1"/>
      <c r="AH181" s="1"/>
      <c r="AJ181" s="1"/>
      <c r="AK181" s="1"/>
    </row>
    <row r="182" spans="1:37" x14ac:dyDescent="0.35">
      <c r="A182"/>
    </row>
    <row r="183" spans="1:37" x14ac:dyDescent="0.35">
      <c r="A183"/>
    </row>
    <row r="184" spans="1:37" x14ac:dyDescent="0.35">
      <c r="A184"/>
      <c r="B184" t="s">
        <v>0</v>
      </c>
      <c r="C184" t="s">
        <v>89</v>
      </c>
      <c r="D184" s="1"/>
      <c r="F184" s="1"/>
      <c r="G184" s="1"/>
      <c r="M184" t="s">
        <v>44</v>
      </c>
      <c r="N184" t="s">
        <v>89</v>
      </c>
      <c r="O184" s="1"/>
      <c r="Q184" s="1"/>
      <c r="R184" s="1"/>
      <c r="S184" s="1" t="s">
        <v>84</v>
      </c>
      <c r="U184" s="1"/>
      <c r="V184" s="1"/>
      <c r="Y184" s="1"/>
      <c r="Z184" s="1"/>
      <c r="AB184" t="s">
        <v>50</v>
      </c>
      <c r="AC184" t="s">
        <v>89</v>
      </c>
      <c r="AD184" s="1"/>
      <c r="AF184" s="1"/>
      <c r="AG184" s="1"/>
      <c r="AH184" s="1" t="s">
        <v>84</v>
      </c>
      <c r="AJ184" s="1"/>
      <c r="AK184" s="1"/>
    </row>
    <row r="185" spans="1:37" x14ac:dyDescent="0.35">
      <c r="A185"/>
      <c r="C185" s="21"/>
      <c r="D185" s="1"/>
      <c r="F185" s="1"/>
      <c r="G185" s="1"/>
      <c r="N185" s="21"/>
      <c r="O185" s="1" t="s">
        <v>2</v>
      </c>
      <c r="Q185" s="1"/>
      <c r="R185" s="1"/>
      <c r="S185" s="1" t="s">
        <v>45</v>
      </c>
      <c r="U185" s="1"/>
      <c r="V185" s="1"/>
      <c r="Y185" s="1"/>
      <c r="Z185" s="1"/>
      <c r="AC185" s="21"/>
      <c r="AD185" s="1" t="s">
        <v>2</v>
      </c>
      <c r="AF185" s="1"/>
      <c r="AG185" s="1"/>
      <c r="AH185" s="1" t="s">
        <v>45</v>
      </c>
      <c r="AJ185" s="1"/>
      <c r="AK185" s="1"/>
    </row>
    <row r="186" spans="1:37" x14ac:dyDescent="0.35">
      <c r="A186"/>
      <c r="B186" s="2" t="s">
        <v>3</v>
      </c>
      <c r="C186" s="21"/>
      <c r="D186" s="54" t="s">
        <v>5</v>
      </c>
      <c r="E186" s="21" t="s">
        <v>6</v>
      </c>
      <c r="F186" s="54" t="s">
        <v>7</v>
      </c>
      <c r="G186" s="54" t="s">
        <v>8</v>
      </c>
      <c r="M186" s="2" t="s">
        <v>3</v>
      </c>
      <c r="N186" s="21" t="s">
        <v>4</v>
      </c>
      <c r="O186" s="54" t="s">
        <v>5</v>
      </c>
      <c r="P186" s="21" t="s">
        <v>6</v>
      </c>
      <c r="Q186" s="54" t="s">
        <v>7</v>
      </c>
      <c r="R186" s="54" t="s">
        <v>8</v>
      </c>
      <c r="S186" s="54" t="s">
        <v>5</v>
      </c>
      <c r="T186" s="21" t="s">
        <v>6</v>
      </c>
      <c r="U186" s="54" t="s">
        <v>7</v>
      </c>
      <c r="V186" s="54" t="s">
        <v>8</v>
      </c>
      <c r="X186" s="21"/>
      <c r="Y186" s="54"/>
      <c r="Z186" s="54"/>
      <c r="AB186" s="2" t="s">
        <v>3</v>
      </c>
      <c r="AC186" s="21" t="s">
        <v>4</v>
      </c>
      <c r="AD186" s="54" t="s">
        <v>5</v>
      </c>
      <c r="AE186" s="21" t="s">
        <v>6</v>
      </c>
      <c r="AF186" s="54" t="s">
        <v>7</v>
      </c>
      <c r="AG186" s="54" t="s">
        <v>8</v>
      </c>
      <c r="AH186" s="54" t="s">
        <v>5</v>
      </c>
      <c r="AI186" s="21" t="s">
        <v>6</v>
      </c>
      <c r="AJ186" s="54" t="s">
        <v>7</v>
      </c>
      <c r="AK186" s="54" t="s">
        <v>8</v>
      </c>
    </row>
    <row r="187" spans="1:37" x14ac:dyDescent="0.35">
      <c r="A187"/>
      <c r="B187" t="s">
        <v>9</v>
      </c>
      <c r="C187" s="21"/>
      <c r="D187" s="1">
        <v>-1.0830594731560192</v>
      </c>
      <c r="E187" t="s">
        <v>10</v>
      </c>
      <c r="F187" s="1">
        <v>0.24706259355551294</v>
      </c>
      <c r="G187" s="1">
        <v>1.1665617745126866E-5</v>
      </c>
      <c r="M187" t="s">
        <v>9</v>
      </c>
      <c r="N187" s="21" t="s">
        <v>46</v>
      </c>
      <c r="O187" s="1">
        <v>-3.2420119018717375</v>
      </c>
      <c r="P187" t="s">
        <v>10</v>
      </c>
      <c r="Q187" s="1">
        <v>0.31951312541789284</v>
      </c>
      <c r="R187" s="1">
        <v>0</v>
      </c>
      <c r="S187" s="1">
        <v>3.8649658686609092</v>
      </c>
      <c r="T187" t="s">
        <v>10</v>
      </c>
      <c r="U187" s="1">
        <v>0.30188489174259098</v>
      </c>
      <c r="V187" s="1">
        <v>0</v>
      </c>
      <c r="Y187" s="1"/>
      <c r="Z187" s="1"/>
      <c r="AB187" t="s">
        <v>9</v>
      </c>
      <c r="AC187" s="21" t="s">
        <v>46</v>
      </c>
      <c r="AD187" s="1">
        <v>-2.9061537136487581</v>
      </c>
      <c r="AE187" t="s">
        <v>10</v>
      </c>
      <c r="AF187" s="1">
        <v>0.18530189300560218</v>
      </c>
      <c r="AG187" s="1">
        <v>0</v>
      </c>
      <c r="AH187" s="1">
        <v>2.1475831333073607</v>
      </c>
      <c r="AI187" t="s">
        <v>10</v>
      </c>
      <c r="AJ187" s="1">
        <v>0.20536594057293886</v>
      </c>
      <c r="AK187" s="1">
        <v>0</v>
      </c>
    </row>
    <row r="188" spans="1:37" x14ac:dyDescent="0.35">
      <c r="A188"/>
      <c r="B188" t="s">
        <v>11</v>
      </c>
      <c r="C188" s="21"/>
      <c r="D188" s="1">
        <v>8.6770887205457906E-2</v>
      </c>
      <c r="E188" t="s">
        <v>12</v>
      </c>
      <c r="F188" s="1">
        <v>0.10056972578485041</v>
      </c>
      <c r="G188" s="1">
        <v>0.38825111473521057</v>
      </c>
      <c r="M188" t="s">
        <v>11</v>
      </c>
      <c r="N188" s="21" t="s">
        <v>46</v>
      </c>
      <c r="O188" s="1">
        <v>7.4583938241485667E-2</v>
      </c>
      <c r="P188" t="s">
        <v>12</v>
      </c>
      <c r="Q188" s="1">
        <v>5.7754216279674482E-2</v>
      </c>
      <c r="R188" s="1">
        <v>0.19656415048214404</v>
      </c>
      <c r="S188" s="1">
        <v>1.9225745479275861E-2</v>
      </c>
      <c r="T188" t="s">
        <v>12</v>
      </c>
      <c r="U188" s="1">
        <v>0.19703913052286637</v>
      </c>
      <c r="V188" s="1">
        <v>0.92227117807098002</v>
      </c>
      <c r="Y188" s="1"/>
      <c r="Z188" s="1"/>
      <c r="AB188" t="s">
        <v>11</v>
      </c>
      <c r="AC188" s="21" t="s">
        <v>46</v>
      </c>
      <c r="AD188" s="1">
        <v>6.1441888225785446E-2</v>
      </c>
      <c r="AE188" t="s">
        <v>12</v>
      </c>
      <c r="AF188" s="1">
        <v>6.0334878368915608E-2</v>
      </c>
      <c r="AG188" s="1">
        <v>0.30851271893229271</v>
      </c>
      <c r="AH188" s="1">
        <v>0.52448655371840336</v>
      </c>
      <c r="AI188" t="s">
        <v>10</v>
      </c>
      <c r="AJ188" s="1">
        <v>6.1638687258159117E-2</v>
      </c>
      <c r="AK188" s="1">
        <v>0</v>
      </c>
    </row>
    <row r="189" spans="1:37" x14ac:dyDescent="0.35">
      <c r="A189"/>
      <c r="B189" t="s">
        <v>13</v>
      </c>
      <c r="C189" s="21"/>
      <c r="D189" s="1">
        <v>6.380319142375121E-2</v>
      </c>
      <c r="E189" t="s">
        <v>12</v>
      </c>
      <c r="F189" s="1">
        <v>0.11221169046308672</v>
      </c>
      <c r="G189" s="1">
        <v>0.56962989795616203</v>
      </c>
      <c r="M189" t="s">
        <v>13</v>
      </c>
      <c r="N189" s="21" t="s">
        <v>46</v>
      </c>
      <c r="O189" s="1">
        <v>2.7764886065529851E-2</v>
      </c>
      <c r="P189" t="s">
        <v>12</v>
      </c>
      <c r="Q189" s="1">
        <v>6.1392060408619172E-2</v>
      </c>
      <c r="R189" s="1">
        <v>0.65108505790808757</v>
      </c>
      <c r="S189" s="1">
        <v>0.30387831272772048</v>
      </c>
      <c r="T189" t="s">
        <v>10</v>
      </c>
      <c r="U189" s="1">
        <v>9.4783825768307642E-2</v>
      </c>
      <c r="V189" s="1">
        <v>1.3458724112127562E-3</v>
      </c>
      <c r="Y189" s="1"/>
      <c r="Z189" s="1"/>
      <c r="AB189" t="s">
        <v>13</v>
      </c>
      <c r="AC189" s="21" t="s">
        <v>46</v>
      </c>
      <c r="AD189" s="1">
        <v>7.6997701774415964E-2</v>
      </c>
      <c r="AE189" t="s">
        <v>12</v>
      </c>
      <c r="AF189" s="1">
        <v>6.0265747508678233E-2</v>
      </c>
      <c r="AG189" s="1">
        <v>0.20137772372908747</v>
      </c>
      <c r="AH189" s="1">
        <v>0.31244922824295129</v>
      </c>
      <c r="AI189" t="s">
        <v>10</v>
      </c>
      <c r="AJ189" s="1">
        <v>5.719536321481767E-2</v>
      </c>
      <c r="AK189" s="1">
        <v>4.6857181690285188E-8</v>
      </c>
    </row>
    <row r="190" spans="1:37" x14ac:dyDescent="0.35">
      <c r="A190"/>
      <c r="B190" t="s">
        <v>14</v>
      </c>
      <c r="C190" s="21"/>
      <c r="D190" s="1">
        <v>0.55927240072332063</v>
      </c>
      <c r="E190" t="s">
        <v>10</v>
      </c>
      <c r="F190" s="1">
        <v>0.1015726285087962</v>
      </c>
      <c r="G190" s="1">
        <v>3.6680147807999219E-8</v>
      </c>
      <c r="M190" t="s">
        <v>14</v>
      </c>
      <c r="N190" s="21" t="s">
        <v>46</v>
      </c>
      <c r="O190" s="1">
        <v>0.33049661265858549</v>
      </c>
      <c r="P190" t="s">
        <v>10</v>
      </c>
      <c r="Q190" s="1">
        <v>5.996236735439088E-2</v>
      </c>
      <c r="R190" s="1">
        <v>3.5531584119397053E-8</v>
      </c>
      <c r="S190" s="1">
        <v>4.8366997419690763E-2</v>
      </c>
      <c r="T190" t="s">
        <v>12</v>
      </c>
      <c r="U190" s="1">
        <v>0.14040511271959266</v>
      </c>
      <c r="V190" s="1">
        <v>0.73048402666555212</v>
      </c>
      <c r="Y190" s="1"/>
      <c r="Z190" s="1"/>
      <c r="AB190" t="s">
        <v>14</v>
      </c>
      <c r="AC190" s="21" t="s">
        <v>46</v>
      </c>
      <c r="AD190" s="1">
        <v>0.54874533669322567</v>
      </c>
      <c r="AE190" t="s">
        <v>10</v>
      </c>
      <c r="AF190" s="1">
        <v>7.6053369662060305E-2</v>
      </c>
      <c r="AG190" s="1">
        <v>5.3823612233827589E-13</v>
      </c>
      <c r="AH190" s="1">
        <v>0.84987397634148842</v>
      </c>
      <c r="AI190" t="s">
        <v>10</v>
      </c>
      <c r="AJ190" s="1">
        <v>6.2689679321104932E-2</v>
      </c>
      <c r="AK190" s="1">
        <v>0</v>
      </c>
    </row>
    <row r="191" spans="1:37" x14ac:dyDescent="0.35">
      <c r="A191"/>
      <c r="B191" t="s">
        <v>15</v>
      </c>
      <c r="C191" s="21"/>
      <c r="D191" s="1">
        <v>0.64733690647491582</v>
      </c>
      <c r="E191" t="s">
        <v>10</v>
      </c>
      <c r="F191" s="1">
        <v>9.5140509466812295E-2</v>
      </c>
      <c r="G191" s="1">
        <v>1.017474993147971E-11</v>
      </c>
      <c r="M191" t="s">
        <v>15</v>
      </c>
      <c r="N191" s="21" t="s">
        <v>46</v>
      </c>
      <c r="O191" s="1">
        <v>0.40182632381143013</v>
      </c>
      <c r="P191" t="s">
        <v>10</v>
      </c>
      <c r="Q191" s="1">
        <v>5.5761931965661864E-2</v>
      </c>
      <c r="R191" s="1">
        <v>5.7576166057060618E-13</v>
      </c>
      <c r="S191" s="1">
        <v>0.35926279518264753</v>
      </c>
      <c r="T191" t="s">
        <v>10</v>
      </c>
      <c r="U191" s="1">
        <v>8.4819262713525273E-2</v>
      </c>
      <c r="V191" s="1">
        <v>2.2791441271152735E-5</v>
      </c>
      <c r="Y191" s="1"/>
      <c r="Z191" s="1"/>
      <c r="AB191" t="s">
        <v>15</v>
      </c>
      <c r="AC191" s="21" t="s">
        <v>46</v>
      </c>
      <c r="AD191" s="1">
        <v>0.50478549105330206</v>
      </c>
      <c r="AE191" t="s">
        <v>10</v>
      </c>
      <c r="AF191" s="1">
        <v>6.6527100881369705E-2</v>
      </c>
      <c r="AG191" s="1">
        <v>3.2640556923979602E-14</v>
      </c>
      <c r="AH191" s="1">
        <v>0.89837171353842371</v>
      </c>
      <c r="AI191" t="s">
        <v>10</v>
      </c>
      <c r="AJ191" s="1">
        <v>6.9951964587396026E-2</v>
      </c>
      <c r="AK191" s="1">
        <v>0</v>
      </c>
    </row>
    <row r="192" spans="1:37" x14ac:dyDescent="0.35">
      <c r="A192"/>
      <c r="B192" t="s">
        <v>16</v>
      </c>
      <c r="C192" s="21"/>
      <c r="D192" s="1">
        <v>0.13464861274282378</v>
      </c>
      <c r="E192" t="s">
        <v>12</v>
      </c>
      <c r="F192" s="1">
        <v>9.3985821954700607E-2</v>
      </c>
      <c r="G192" s="1">
        <v>0.15195841775119812</v>
      </c>
      <c r="M192" t="s">
        <v>16</v>
      </c>
      <c r="N192" s="21" t="s">
        <v>46</v>
      </c>
      <c r="O192" s="1">
        <v>0.26789713963379863</v>
      </c>
      <c r="P192" t="s">
        <v>10</v>
      </c>
      <c r="Q192" s="1">
        <v>5.2993591511405522E-2</v>
      </c>
      <c r="R192" s="1">
        <v>4.2977268366328758E-7</v>
      </c>
      <c r="S192" s="1">
        <v>1.0055079013190499E-2</v>
      </c>
      <c r="T192" t="s">
        <v>12</v>
      </c>
      <c r="U192" s="1">
        <v>0.18555203811970261</v>
      </c>
      <c r="V192" s="1">
        <v>0.95678372742082307</v>
      </c>
      <c r="Y192" s="1"/>
      <c r="Z192" s="1"/>
      <c r="AB192" t="s">
        <v>16</v>
      </c>
      <c r="AC192" s="21" t="s">
        <v>46</v>
      </c>
      <c r="AD192" s="1">
        <v>0.36258350021039992</v>
      </c>
      <c r="AE192" t="s">
        <v>10</v>
      </c>
      <c r="AF192" s="1">
        <v>6.5338614901653269E-2</v>
      </c>
      <c r="AG192" s="1">
        <v>2.8681754304926699E-8</v>
      </c>
      <c r="AH192" s="1">
        <v>0.78019267276723281</v>
      </c>
      <c r="AI192" t="s">
        <v>10</v>
      </c>
      <c r="AJ192" s="1">
        <v>6.5202160830291539E-2</v>
      </c>
      <c r="AK192" s="1">
        <v>0</v>
      </c>
    </row>
    <row r="193" spans="1:37" x14ac:dyDescent="0.35">
      <c r="A193"/>
      <c r="B193" t="s">
        <v>18</v>
      </c>
      <c r="C193" s="21"/>
      <c r="D193" s="1">
        <v>0.29050900974580895</v>
      </c>
      <c r="E193" t="s">
        <v>10</v>
      </c>
      <c r="F193" s="1">
        <v>9.2625340846506782E-2</v>
      </c>
      <c r="G193" s="1">
        <v>1.7104273887846855E-3</v>
      </c>
      <c r="M193" t="s">
        <v>18</v>
      </c>
      <c r="N193" s="21" t="s">
        <v>46</v>
      </c>
      <c r="O193" s="1">
        <v>0.24536372836874101</v>
      </c>
      <c r="P193" t="s">
        <v>10</v>
      </c>
      <c r="Q193" s="1">
        <v>5.3663074668054415E-2</v>
      </c>
      <c r="R193" s="1">
        <v>4.8239735987998245E-6</v>
      </c>
      <c r="S193" s="1">
        <v>0.36085326650256416</v>
      </c>
      <c r="T193" t="s">
        <v>10</v>
      </c>
      <c r="U193" s="1">
        <v>8.8381290596873108E-2</v>
      </c>
      <c r="V193" s="1">
        <v>4.4474359615964687E-5</v>
      </c>
      <c r="Y193" s="1"/>
      <c r="Z193" s="1"/>
      <c r="AB193" t="s">
        <v>18</v>
      </c>
      <c r="AC193" s="21" t="s">
        <v>46</v>
      </c>
      <c r="AD193" s="1">
        <v>0.36289376721493749</v>
      </c>
      <c r="AE193" t="s">
        <v>10</v>
      </c>
      <c r="AF193" s="1">
        <v>6.9510741343901145E-2</v>
      </c>
      <c r="AG193" s="1">
        <v>1.7826138609677855E-7</v>
      </c>
      <c r="AH193" s="1">
        <v>0.80475727101680739</v>
      </c>
      <c r="AI193" t="s">
        <v>10</v>
      </c>
      <c r="AJ193" s="1">
        <v>6.9659848729884885E-2</v>
      </c>
      <c r="AK193" s="1">
        <v>0</v>
      </c>
    </row>
    <row r="194" spans="1:37" x14ac:dyDescent="0.35">
      <c r="A194"/>
      <c r="B194" t="s">
        <v>19</v>
      </c>
      <c r="C194" s="21"/>
      <c r="D194" s="1">
        <v>0.28125014127357922</v>
      </c>
      <c r="E194" t="s">
        <v>10</v>
      </c>
      <c r="F194" s="1">
        <v>6.5813413549578037E-2</v>
      </c>
      <c r="G194" s="1">
        <v>1.924739647329865E-5</v>
      </c>
      <c r="M194" t="s">
        <v>19</v>
      </c>
      <c r="N194" s="21" t="s">
        <v>46</v>
      </c>
      <c r="O194" s="1">
        <v>0.22967189773156457</v>
      </c>
      <c r="P194" t="s">
        <v>10</v>
      </c>
      <c r="Q194" s="1">
        <v>3.7708210657153879E-2</v>
      </c>
      <c r="R194" s="1">
        <v>1.1237151209542162E-9</v>
      </c>
      <c r="S194" s="1">
        <v>0.32902702858449617</v>
      </c>
      <c r="T194" t="s">
        <v>10</v>
      </c>
      <c r="U194" s="1">
        <v>7.0101256470145742E-2</v>
      </c>
      <c r="V194" s="1">
        <v>2.6844296034944648E-6</v>
      </c>
      <c r="Y194" s="1"/>
      <c r="Z194" s="1"/>
      <c r="AB194" t="s">
        <v>19</v>
      </c>
      <c r="AC194" s="21" t="s">
        <v>46</v>
      </c>
      <c r="AD194" s="1">
        <v>0.22409290295154036</v>
      </c>
      <c r="AE194" t="s">
        <v>10</v>
      </c>
      <c r="AF194" s="1">
        <v>4.973766108392192E-2</v>
      </c>
      <c r="AG194" s="1">
        <v>6.6217648369004678E-6</v>
      </c>
      <c r="AH194" s="1">
        <v>0.53456123821054669</v>
      </c>
      <c r="AI194" t="s">
        <v>10</v>
      </c>
      <c r="AJ194" s="1">
        <v>4.4709555343943719E-2</v>
      </c>
      <c r="AK194" s="1">
        <v>0</v>
      </c>
    </row>
    <row r="195" spans="1:37" x14ac:dyDescent="0.35">
      <c r="A195"/>
      <c r="B195" t="s">
        <v>20</v>
      </c>
      <c r="C195" s="21"/>
      <c r="D195" s="1">
        <v>0.25225145228242701</v>
      </c>
      <c r="E195" t="s">
        <v>10</v>
      </c>
      <c r="F195" s="1">
        <v>6.7377449472806619E-2</v>
      </c>
      <c r="G195" s="1">
        <v>1.8121771002110876E-4</v>
      </c>
      <c r="M195" t="s">
        <v>20</v>
      </c>
      <c r="N195" s="21" t="s">
        <v>46</v>
      </c>
      <c r="O195" s="1">
        <v>0.12662627242969765</v>
      </c>
      <c r="P195" t="s">
        <v>10</v>
      </c>
      <c r="Q195" s="1">
        <v>3.7004456596180589E-2</v>
      </c>
      <c r="R195" s="1">
        <v>6.2180715573911804E-4</v>
      </c>
      <c r="S195" s="1">
        <v>0.19533490995183875</v>
      </c>
      <c r="T195" t="s">
        <v>17</v>
      </c>
      <c r="U195" s="1">
        <v>0.10025238058789296</v>
      </c>
      <c r="V195" s="1">
        <v>5.1363337453974811E-2</v>
      </c>
      <c r="Y195" s="1"/>
      <c r="Z195" s="1"/>
      <c r="AB195" t="s">
        <v>20</v>
      </c>
      <c r="AC195" s="21" t="s">
        <v>46</v>
      </c>
      <c r="AD195" s="1">
        <v>0.22593892143241073</v>
      </c>
      <c r="AE195" t="s">
        <v>10</v>
      </c>
      <c r="AF195" s="1">
        <v>4.1488019341601103E-2</v>
      </c>
      <c r="AG195" s="1">
        <v>5.1548858959193922E-8</v>
      </c>
      <c r="AH195" s="1">
        <v>0.34324236465678942</v>
      </c>
      <c r="AI195" t="s">
        <v>10</v>
      </c>
      <c r="AJ195" s="1">
        <v>3.6707377594375645E-2</v>
      </c>
      <c r="AK195" s="1">
        <v>0</v>
      </c>
    </row>
    <row r="196" spans="1:37" x14ac:dyDescent="0.35">
      <c r="A196"/>
      <c r="B196" t="s">
        <v>21</v>
      </c>
      <c r="C196" s="21"/>
      <c r="D196" s="1">
        <v>0.15214450908111046</v>
      </c>
      <c r="E196" t="s">
        <v>47</v>
      </c>
      <c r="F196" s="1">
        <v>6.9980547147951863E-2</v>
      </c>
      <c r="G196" s="1">
        <v>2.969783892493516E-2</v>
      </c>
      <c r="M196" t="s">
        <v>21</v>
      </c>
      <c r="N196" s="21" t="s">
        <v>46</v>
      </c>
      <c r="O196" s="1">
        <v>2.7026219708130413E-2</v>
      </c>
      <c r="P196" t="s">
        <v>12</v>
      </c>
      <c r="Q196" s="1">
        <v>3.8056516308157561E-2</v>
      </c>
      <c r="R196" s="1">
        <v>0.47760485594012025</v>
      </c>
      <c r="S196" s="1">
        <v>0.22221655180163102</v>
      </c>
      <c r="T196" t="s">
        <v>47</v>
      </c>
      <c r="U196" s="1">
        <v>9.9403436621817498E-2</v>
      </c>
      <c r="V196" s="1">
        <v>2.5384429981535783E-2</v>
      </c>
      <c r="Y196" s="1"/>
      <c r="Z196" s="1"/>
      <c r="AB196" t="s">
        <v>21</v>
      </c>
      <c r="AC196" s="21" t="s">
        <v>46</v>
      </c>
      <c r="AD196" s="1">
        <v>-1.4963539309998768E-2</v>
      </c>
      <c r="AE196" t="s">
        <v>12</v>
      </c>
      <c r="AF196" s="1">
        <v>4.4157426209870287E-2</v>
      </c>
      <c r="AG196" s="1">
        <v>0.73470916162880329</v>
      </c>
      <c r="AH196" s="1">
        <v>0.35946599764882098</v>
      </c>
      <c r="AI196" t="s">
        <v>10</v>
      </c>
      <c r="AJ196" s="1">
        <v>3.3614631082714667E-2</v>
      </c>
      <c r="AK196" s="1">
        <v>0</v>
      </c>
    </row>
    <row r="197" spans="1:37" x14ac:dyDescent="0.35">
      <c r="A197"/>
      <c r="B197" t="s">
        <v>22</v>
      </c>
      <c r="C197" s="21"/>
      <c r="D197" s="1">
        <v>0.50831570697146311</v>
      </c>
      <c r="E197" t="s">
        <v>10</v>
      </c>
      <c r="F197" s="1">
        <v>9.8518978948070046E-2</v>
      </c>
      <c r="G197" s="1">
        <v>2.4751580585125055E-7</v>
      </c>
      <c r="M197" t="s">
        <v>22</v>
      </c>
      <c r="N197" s="21" t="s">
        <v>46</v>
      </c>
      <c r="O197" s="1">
        <v>0.27703708729409882</v>
      </c>
      <c r="P197" t="s">
        <v>10</v>
      </c>
      <c r="Q197" s="1">
        <v>5.2280237854856311E-2</v>
      </c>
      <c r="R197" s="1">
        <v>1.1638855457185571E-7</v>
      </c>
      <c r="S197" s="1">
        <v>1.1553405246402193E-2</v>
      </c>
      <c r="T197" t="s">
        <v>12</v>
      </c>
      <c r="U197" s="1">
        <v>0.13741824677268066</v>
      </c>
      <c r="V197" s="1">
        <v>0.93299699721790352</v>
      </c>
      <c r="Y197" s="1"/>
      <c r="Z197" s="1"/>
      <c r="AB197" t="s">
        <v>22</v>
      </c>
      <c r="AC197" s="21" t="s">
        <v>46</v>
      </c>
      <c r="AD197" s="1">
        <v>0.26952743087398967</v>
      </c>
      <c r="AE197" t="s">
        <v>10</v>
      </c>
      <c r="AF197" s="1">
        <v>5.7791239209439869E-2</v>
      </c>
      <c r="AG197" s="1">
        <v>3.1040613039934328E-6</v>
      </c>
      <c r="AH197" s="1">
        <v>0.39697950480532884</v>
      </c>
      <c r="AI197" t="s">
        <v>10</v>
      </c>
      <c r="AJ197" s="1">
        <v>3.9226717669147662E-2</v>
      </c>
      <c r="AK197" s="1">
        <v>0</v>
      </c>
    </row>
    <row r="198" spans="1:37" x14ac:dyDescent="0.35">
      <c r="A198"/>
      <c r="B198" t="s">
        <v>23</v>
      </c>
      <c r="C198" s="21"/>
      <c r="D198" s="1">
        <v>0.55389923556324772</v>
      </c>
      <c r="E198" t="s">
        <v>10</v>
      </c>
      <c r="F198" s="1">
        <v>9.9016265380092353E-2</v>
      </c>
      <c r="G198" s="1">
        <v>2.2186793513512271E-8</v>
      </c>
      <c r="M198" t="s">
        <v>23</v>
      </c>
      <c r="N198" s="21" t="s">
        <v>46</v>
      </c>
      <c r="O198" s="1">
        <v>0.26810089360937006</v>
      </c>
      <c r="P198" t="s">
        <v>10</v>
      </c>
      <c r="Q198" s="1">
        <v>5.3622234017799753E-2</v>
      </c>
      <c r="R198" s="1">
        <v>5.7387326424240825E-7</v>
      </c>
      <c r="S198" s="1">
        <v>0.14173631904350092</v>
      </c>
      <c r="T198" t="s">
        <v>12</v>
      </c>
      <c r="U198" s="1">
        <v>0.15999137352334467</v>
      </c>
      <c r="V198" s="1">
        <v>0.375671546699476</v>
      </c>
      <c r="Y198" s="1"/>
      <c r="Z198" s="1"/>
      <c r="AB198" t="s">
        <v>23</v>
      </c>
      <c r="AC198" s="21" t="s">
        <v>46</v>
      </c>
      <c r="AD198" s="1">
        <v>0.29347753421122913</v>
      </c>
      <c r="AE198" t="s">
        <v>10</v>
      </c>
      <c r="AF198" s="1">
        <v>5.6767812974688719E-2</v>
      </c>
      <c r="AG198" s="1">
        <v>2.3436023632861236E-7</v>
      </c>
      <c r="AH198" s="1">
        <v>0.37139299193121222</v>
      </c>
      <c r="AI198" t="s">
        <v>10</v>
      </c>
      <c r="AJ198" s="1">
        <v>4.9841368954029588E-2</v>
      </c>
      <c r="AK198" s="1">
        <v>9.2370555648813024E-14</v>
      </c>
    </row>
    <row r="199" spans="1:37" x14ac:dyDescent="0.35">
      <c r="A199"/>
      <c r="B199" t="s">
        <v>24</v>
      </c>
      <c r="C199" s="21"/>
      <c r="D199" s="1">
        <v>1.0538591989159589E-2</v>
      </c>
      <c r="E199" t="s">
        <v>12</v>
      </c>
      <c r="F199" s="1">
        <v>8.9599420815925576E-2</v>
      </c>
      <c r="G199" s="1">
        <v>0.90636956985601169</v>
      </c>
      <c r="M199" t="s">
        <v>24</v>
      </c>
      <c r="N199" s="21" t="s">
        <v>46</v>
      </c>
      <c r="O199" s="1">
        <v>0.10893010720543719</v>
      </c>
      <c r="P199" t="s">
        <v>47</v>
      </c>
      <c r="Q199" s="1">
        <v>5.1236145934821516E-2</v>
      </c>
      <c r="R199" s="1">
        <v>3.3499910393300691E-2</v>
      </c>
      <c r="S199" s="1">
        <v>0.1446770239688186</v>
      </c>
      <c r="T199" t="s">
        <v>12</v>
      </c>
      <c r="U199" s="1">
        <v>0.16454951891398334</v>
      </c>
      <c r="V199" s="1">
        <v>0.37927608572600002</v>
      </c>
      <c r="Y199" s="1"/>
      <c r="Z199" s="1"/>
      <c r="AB199" t="s">
        <v>24</v>
      </c>
      <c r="AC199" s="21" t="s">
        <v>46</v>
      </c>
      <c r="AD199" s="1">
        <v>0.16048327989491454</v>
      </c>
      <c r="AE199" t="s">
        <v>47</v>
      </c>
      <c r="AF199" s="1">
        <v>6.2872058578197623E-2</v>
      </c>
      <c r="AG199" s="1">
        <v>1.0694143253203947E-2</v>
      </c>
      <c r="AH199" s="1">
        <v>0.64772351342806678</v>
      </c>
      <c r="AI199" t="s">
        <v>10</v>
      </c>
      <c r="AJ199" s="1">
        <v>5.3586678567597121E-2</v>
      </c>
      <c r="AK199" s="1">
        <v>0</v>
      </c>
    </row>
    <row r="200" spans="1:37" x14ac:dyDescent="0.35">
      <c r="A200"/>
      <c r="B200" t="s">
        <v>25</v>
      </c>
      <c r="C200" s="21"/>
      <c r="D200" s="1">
        <v>0.15628076417196587</v>
      </c>
      <c r="E200" t="s">
        <v>17</v>
      </c>
      <c r="F200" s="1">
        <v>9.1832485429540422E-2</v>
      </c>
      <c r="G200" s="1">
        <v>8.8792375477590335E-2</v>
      </c>
      <c r="M200" t="s">
        <v>25</v>
      </c>
      <c r="N200" s="21" t="s">
        <v>46</v>
      </c>
      <c r="O200" s="1">
        <v>0.18799782279399357</v>
      </c>
      <c r="P200" t="s">
        <v>10</v>
      </c>
      <c r="Q200" s="1">
        <v>5.2912180361815102E-2</v>
      </c>
      <c r="R200" s="1">
        <v>3.8084131760740547E-4</v>
      </c>
      <c r="S200" s="1">
        <v>0.12061679933370456</v>
      </c>
      <c r="T200" t="s">
        <v>12</v>
      </c>
      <c r="U200" s="1">
        <v>0.25018606218974537</v>
      </c>
      <c r="V200" s="1">
        <v>0.62972895092519465</v>
      </c>
      <c r="Y200" s="1"/>
      <c r="Z200" s="1"/>
      <c r="AB200" t="s">
        <v>25</v>
      </c>
      <c r="AC200" s="21" t="s">
        <v>46</v>
      </c>
      <c r="AD200" s="1">
        <v>0.28564251639937793</v>
      </c>
      <c r="AE200" t="s">
        <v>10</v>
      </c>
      <c r="AF200" s="1">
        <v>6.3330778950415181E-2</v>
      </c>
      <c r="AG200" s="1">
        <v>6.4727798572139505E-6</v>
      </c>
      <c r="AH200" s="1">
        <v>0.64602308694912913</v>
      </c>
      <c r="AI200" t="s">
        <v>10</v>
      </c>
      <c r="AJ200" s="1">
        <v>5.1665355138122392E-2</v>
      </c>
      <c r="AK200" s="1">
        <v>0</v>
      </c>
    </row>
    <row r="201" spans="1:37" x14ac:dyDescent="0.35">
      <c r="A201"/>
      <c r="B201" t="s">
        <v>90</v>
      </c>
      <c r="C201" s="21"/>
      <c r="D201" s="1">
        <v>0.59247572669225579</v>
      </c>
      <c r="E201" t="s">
        <v>10</v>
      </c>
      <c r="F201" s="1">
        <v>3.4241597459851003E-2</v>
      </c>
      <c r="G201" s="1">
        <v>0</v>
      </c>
      <c r="M201" t="s">
        <v>90</v>
      </c>
      <c r="N201" s="21" t="s">
        <v>85</v>
      </c>
      <c r="O201" s="1">
        <v>0.29936736545341053</v>
      </c>
      <c r="P201" t="s">
        <v>10</v>
      </c>
      <c r="Q201" s="1">
        <v>7.500034932491699E-2</v>
      </c>
      <c r="R201" s="1">
        <v>6.5643873941034769E-5</v>
      </c>
      <c r="S201" s="1">
        <v>0.76680396261521599</v>
      </c>
      <c r="T201" t="s">
        <v>10</v>
      </c>
      <c r="U201" s="1">
        <v>0.10893251317914666</v>
      </c>
      <c r="V201" s="1">
        <v>1.9326762412674725E-12</v>
      </c>
      <c r="Y201" s="1"/>
      <c r="Z201" s="1"/>
      <c r="AB201" t="s">
        <v>90</v>
      </c>
      <c r="AC201" s="21" t="s">
        <v>85</v>
      </c>
      <c r="AD201" s="1">
        <v>1.0362466220062216</v>
      </c>
      <c r="AE201" t="s">
        <v>10</v>
      </c>
      <c r="AF201" s="1">
        <v>0.14372520361373642</v>
      </c>
      <c r="AG201" s="1">
        <v>5.5977444901600393E-13</v>
      </c>
      <c r="AH201" s="1">
        <v>1.9473109318215605</v>
      </c>
      <c r="AI201" t="s">
        <v>10</v>
      </c>
      <c r="AJ201" s="1">
        <v>0.17077166266904001</v>
      </c>
      <c r="AK201" s="1">
        <v>0</v>
      </c>
    </row>
    <row r="202" spans="1:37" x14ac:dyDescent="0.35">
      <c r="A202"/>
      <c r="C202" s="21"/>
      <c r="D202" s="1"/>
      <c r="F202" s="1"/>
      <c r="G202" s="1"/>
      <c r="N202" s="21"/>
      <c r="O202" s="1"/>
      <c r="Q202" s="1"/>
      <c r="R202" s="1"/>
      <c r="S202" s="1"/>
      <c r="U202" s="1"/>
      <c r="V202" s="1"/>
      <c r="Y202" s="1"/>
      <c r="Z202" s="1"/>
      <c r="AC202" s="21"/>
      <c r="AD202" s="1"/>
      <c r="AF202" s="1"/>
      <c r="AG202" s="1"/>
      <c r="AH202" s="1"/>
      <c r="AJ202" s="1"/>
      <c r="AK202" s="1"/>
    </row>
    <row r="203" spans="1:37" x14ac:dyDescent="0.35">
      <c r="A203"/>
      <c r="B203" t="s">
        <v>26</v>
      </c>
      <c r="C203" s="6"/>
      <c r="D203" s="1"/>
      <c r="F203" s="1"/>
      <c r="G203" s="1"/>
      <c r="M203" t="s">
        <v>26</v>
      </c>
      <c r="N203" s="6"/>
      <c r="O203" s="1"/>
      <c r="Q203" s="1"/>
      <c r="R203" s="1"/>
      <c r="S203" s="1"/>
      <c r="U203" s="1"/>
      <c r="V203" s="1"/>
      <c r="Y203" s="1"/>
      <c r="Z203" s="1"/>
      <c r="AB203" t="s">
        <v>26</v>
      </c>
      <c r="AC203" s="6"/>
      <c r="AD203" s="1"/>
      <c r="AF203" s="1"/>
      <c r="AG203" s="1"/>
      <c r="AH203" s="1"/>
      <c r="AJ203" s="1"/>
      <c r="AK203" s="1"/>
    </row>
    <row r="204" spans="1:37" x14ac:dyDescent="0.35">
      <c r="A204"/>
      <c r="B204" t="s">
        <v>27</v>
      </c>
      <c r="C204" s="58">
        <v>-4496.0324912440938</v>
      </c>
      <c r="D204" s="59"/>
      <c r="F204" s="1"/>
      <c r="G204" s="1"/>
      <c r="M204" t="s">
        <v>27</v>
      </c>
      <c r="N204" s="58">
        <v>-3705.1723411763642</v>
      </c>
      <c r="O204" s="59"/>
      <c r="Q204" s="1"/>
      <c r="R204" s="1"/>
      <c r="S204" s="1"/>
      <c r="U204" s="1"/>
      <c r="V204" s="1"/>
      <c r="Y204" s="1"/>
      <c r="Z204" s="1"/>
      <c r="AB204" t="s">
        <v>27</v>
      </c>
      <c r="AC204" s="58">
        <v>-3491.5428836050287</v>
      </c>
      <c r="AD204" s="59"/>
      <c r="AF204" s="1"/>
      <c r="AG204" s="1"/>
      <c r="AH204" s="1"/>
      <c r="AJ204" s="1"/>
      <c r="AK204" s="1"/>
    </row>
    <row r="205" spans="1:37" x14ac:dyDescent="0.35">
      <c r="A205"/>
      <c r="B205" t="s">
        <v>28</v>
      </c>
      <c r="C205" s="58">
        <v>-4702.9361862752185</v>
      </c>
      <c r="D205" s="59"/>
      <c r="F205" s="1"/>
      <c r="G205" s="1"/>
      <c r="M205" t="s">
        <v>28</v>
      </c>
      <c r="N205" s="58">
        <v>-4702.9361862752185</v>
      </c>
      <c r="O205" s="59"/>
      <c r="Q205" s="1"/>
      <c r="R205" s="1"/>
      <c r="S205" s="1"/>
      <c r="U205" s="1"/>
      <c r="V205" s="1"/>
      <c r="Y205" s="1"/>
      <c r="Z205" s="1"/>
      <c r="AB205" t="s">
        <v>28</v>
      </c>
      <c r="AC205" s="58">
        <v>-4702.9361862752185</v>
      </c>
      <c r="AD205" s="59"/>
      <c r="AF205" s="1"/>
      <c r="AG205" s="1"/>
      <c r="AH205" s="1"/>
      <c r="AJ205" s="1"/>
      <c r="AK205" s="1"/>
    </row>
    <row r="206" spans="1:37" x14ac:dyDescent="0.35">
      <c r="A206"/>
      <c r="B206" t="s">
        <v>29</v>
      </c>
      <c r="C206" s="60">
        <v>4.3994578458227962E-2</v>
      </c>
      <c r="D206" s="61"/>
      <c r="F206" s="1"/>
      <c r="G206" s="1"/>
      <c r="M206" t="s">
        <v>29</v>
      </c>
      <c r="N206" s="60">
        <v>0.21215764058433784</v>
      </c>
      <c r="O206" s="61"/>
      <c r="Q206" s="1"/>
      <c r="R206" s="1"/>
      <c r="S206" s="1"/>
      <c r="U206" s="1"/>
      <c r="V206" s="1"/>
      <c r="Y206" s="1"/>
      <c r="Z206" s="1"/>
      <c r="AB206" t="s">
        <v>29</v>
      </c>
      <c r="AC206" s="60">
        <v>0.25758233892380911</v>
      </c>
      <c r="AD206" s="61"/>
      <c r="AF206" s="1"/>
      <c r="AG206" s="1"/>
      <c r="AH206" s="1"/>
      <c r="AJ206" s="1"/>
      <c r="AK206" s="1"/>
    </row>
    <row r="207" spans="1:37" x14ac:dyDescent="0.35">
      <c r="A207"/>
      <c r="B207" t="s">
        <v>30</v>
      </c>
      <c r="C207" s="60">
        <v>0.38843322297451521</v>
      </c>
      <c r="D207" s="61"/>
      <c r="F207" s="1"/>
      <c r="G207" s="1"/>
      <c r="M207" t="s">
        <v>30</v>
      </c>
      <c r="N207" s="60">
        <v>0.45781485498890789</v>
      </c>
      <c r="O207" s="61"/>
      <c r="Q207" s="1"/>
      <c r="R207" s="1"/>
      <c r="S207" s="1"/>
      <c r="U207" s="1"/>
      <c r="V207" s="1"/>
      <c r="Y207" s="1"/>
      <c r="Z207" s="1"/>
      <c r="AB207" t="s">
        <v>30</v>
      </c>
      <c r="AC207" s="60">
        <v>0.48111569573383428</v>
      </c>
      <c r="AD207" s="61"/>
      <c r="AF207" s="1"/>
      <c r="AG207" s="1"/>
      <c r="AH207" s="1"/>
      <c r="AJ207" s="1"/>
      <c r="AK207" s="1"/>
    </row>
    <row r="208" spans="1:37" x14ac:dyDescent="0.35">
      <c r="A208"/>
      <c r="B208" t="s">
        <v>106</v>
      </c>
      <c r="C208" s="60">
        <v>1.9811297721757108</v>
      </c>
      <c r="D208" s="61"/>
      <c r="F208" s="1"/>
      <c r="G208" s="1"/>
      <c r="M208" t="s">
        <v>106</v>
      </c>
      <c r="N208" s="60">
        <v>1.640391893358087</v>
      </c>
      <c r="O208" s="61"/>
      <c r="Q208" s="1"/>
      <c r="R208" s="1"/>
      <c r="S208" s="1"/>
      <c r="U208" s="1"/>
      <c r="V208" s="1"/>
      <c r="Y208" s="1"/>
      <c r="Z208" s="1"/>
      <c r="AB208" t="s">
        <v>106</v>
      </c>
      <c r="AC208" s="60">
        <v>1.5926846216974215</v>
      </c>
      <c r="AD208" s="61"/>
      <c r="AF208" s="1"/>
      <c r="AG208" s="1"/>
      <c r="AH208" s="1"/>
      <c r="AJ208" s="1"/>
      <c r="AK208" s="1"/>
    </row>
    <row r="209" spans="1:37" x14ac:dyDescent="0.35">
      <c r="A209"/>
      <c r="B209" t="s">
        <v>107</v>
      </c>
      <c r="C209" s="60">
        <v>2.0022884060578705</v>
      </c>
      <c r="D209" s="61"/>
      <c r="F209" s="1"/>
      <c r="G209" s="1"/>
      <c r="M209" t="s">
        <v>107</v>
      </c>
      <c r="N209" s="60">
        <v>1.6827091611224065</v>
      </c>
      <c r="O209" s="61"/>
      <c r="Q209" s="1"/>
      <c r="R209" s="1"/>
      <c r="S209" s="1"/>
      <c r="U209" s="1"/>
      <c r="V209" s="1"/>
      <c r="Y209" s="1"/>
      <c r="Z209" s="1"/>
      <c r="AB209" t="s">
        <v>107</v>
      </c>
      <c r="AC209" s="60">
        <v>1.7831123266368589</v>
      </c>
      <c r="AD209" s="61"/>
      <c r="AF209" s="1"/>
      <c r="AG209" s="1"/>
      <c r="AH209" s="1"/>
      <c r="AJ209" s="1"/>
      <c r="AK209" s="1"/>
    </row>
    <row r="210" spans="1:37" x14ac:dyDescent="0.35">
      <c r="A210"/>
      <c r="B210" s="25" t="s">
        <v>33</v>
      </c>
      <c r="C210" s="56">
        <v>4554</v>
      </c>
      <c r="D210" s="57"/>
      <c r="F210" s="1"/>
      <c r="G210" s="1"/>
      <c r="M210" s="25" t="s">
        <v>33</v>
      </c>
      <c r="N210" s="56">
        <v>4554</v>
      </c>
      <c r="O210" s="57"/>
      <c r="Q210" s="1"/>
      <c r="R210" s="1"/>
      <c r="S210" s="1"/>
      <c r="U210" s="1"/>
      <c r="V210" s="1"/>
      <c r="Y210" s="1"/>
      <c r="Z210" s="1"/>
      <c r="AB210" s="25" t="s">
        <v>33</v>
      </c>
      <c r="AC210" s="56">
        <v>4554</v>
      </c>
      <c r="AD210" s="57"/>
      <c r="AF210" s="1"/>
      <c r="AG210" s="1"/>
      <c r="AH210" s="1"/>
      <c r="AJ210" s="1"/>
      <c r="AK210" s="1"/>
    </row>
    <row r="211" spans="1:37" x14ac:dyDescent="0.35">
      <c r="A211"/>
      <c r="B211" s="25" t="s">
        <v>34</v>
      </c>
      <c r="C211" s="56">
        <v>769</v>
      </c>
      <c r="D211" s="57"/>
      <c r="F211" s="1"/>
      <c r="G211" s="1"/>
      <c r="M211" s="25" t="s">
        <v>34</v>
      </c>
      <c r="N211" s="56">
        <v>769</v>
      </c>
      <c r="O211" s="57"/>
      <c r="Q211" s="1"/>
      <c r="R211" s="1"/>
      <c r="S211" s="1"/>
      <c r="U211" s="1"/>
      <c r="V211" s="1"/>
      <c r="Y211" s="1"/>
      <c r="Z211" s="1"/>
      <c r="AB211" s="25" t="s">
        <v>34</v>
      </c>
      <c r="AC211" s="56">
        <v>769</v>
      </c>
      <c r="AD211" s="57"/>
      <c r="AF211" s="1"/>
      <c r="AG211" s="1"/>
      <c r="AH211" s="1"/>
      <c r="AJ211" s="1"/>
      <c r="AK211" s="1"/>
    </row>
    <row r="212" spans="1:37" x14ac:dyDescent="0.35">
      <c r="A212"/>
      <c r="B212" s="25" t="s">
        <v>35</v>
      </c>
      <c r="C212" s="56">
        <v>15</v>
      </c>
      <c r="D212" s="57"/>
      <c r="F212" s="1"/>
      <c r="G212" s="1"/>
      <c r="M212" s="25" t="s">
        <v>35</v>
      </c>
      <c r="N212" s="56">
        <v>30</v>
      </c>
      <c r="O212" s="57"/>
      <c r="Q212" s="1"/>
      <c r="R212" s="1"/>
      <c r="S212" s="1"/>
      <c r="U212" s="1"/>
      <c r="V212" s="1"/>
      <c r="Y212" s="1"/>
      <c r="Z212" s="1"/>
      <c r="AB212" s="25" t="s">
        <v>35</v>
      </c>
      <c r="AC212" s="56">
        <v>135</v>
      </c>
      <c r="AD212" s="57"/>
      <c r="AF212" s="1"/>
      <c r="AG212" s="1"/>
      <c r="AH212" s="1"/>
      <c r="AJ212" s="1"/>
      <c r="AK212" s="1"/>
    </row>
    <row r="213" spans="1:37" x14ac:dyDescent="0.35">
      <c r="A213"/>
      <c r="B213" t="s">
        <v>84</v>
      </c>
      <c r="C213" s="6"/>
      <c r="D213" s="1"/>
      <c r="F213" s="1"/>
      <c r="G213" s="1"/>
      <c r="N213" s="6"/>
      <c r="O213" s="1"/>
      <c r="Q213" s="1"/>
      <c r="R213" s="1"/>
      <c r="S213" s="1"/>
      <c r="U213" s="1"/>
      <c r="V213" s="1"/>
      <c r="Y213" s="1"/>
      <c r="Z213" s="1"/>
      <c r="AC213" s="6"/>
      <c r="AD213" s="1"/>
      <c r="AF213" s="1"/>
      <c r="AG213" s="1"/>
      <c r="AH213" s="1"/>
      <c r="AJ213" s="1"/>
      <c r="AK213" s="1"/>
    </row>
    <row r="214" spans="1:37" x14ac:dyDescent="0.35">
      <c r="A214"/>
      <c r="B214" t="s">
        <v>36</v>
      </c>
      <c r="C214" s="2" t="s">
        <v>37</v>
      </c>
      <c r="D214" s="1"/>
      <c r="F214" s="1"/>
      <c r="G214" s="1"/>
      <c r="M214" t="s">
        <v>36</v>
      </c>
      <c r="N214" s="2" t="s">
        <v>86</v>
      </c>
      <c r="O214" s="1"/>
      <c r="Q214" s="1"/>
      <c r="R214" s="1"/>
      <c r="S214" s="1"/>
      <c r="U214" s="1"/>
      <c r="V214" s="1"/>
      <c r="Y214" s="1"/>
      <c r="Z214" s="1"/>
      <c r="AB214" t="s">
        <v>36</v>
      </c>
      <c r="AC214" s="2" t="s">
        <v>86</v>
      </c>
      <c r="AD214" s="1"/>
      <c r="AF214" s="1"/>
      <c r="AG214" s="1"/>
      <c r="AH214" s="1"/>
      <c r="AJ214" s="1"/>
      <c r="AK214" s="1"/>
    </row>
    <row r="215" spans="1:37" x14ac:dyDescent="0.35">
      <c r="A215"/>
      <c r="B215" t="s">
        <v>38</v>
      </c>
      <c r="C215" s="2" t="s">
        <v>39</v>
      </c>
      <c r="D215" s="1"/>
      <c r="F215" s="1"/>
      <c r="G215" s="1"/>
      <c r="M215" t="s">
        <v>48</v>
      </c>
      <c r="N215" s="2" t="s">
        <v>49</v>
      </c>
      <c r="O215" s="1"/>
      <c r="Q215" s="1"/>
      <c r="R215" s="1"/>
      <c r="S215" s="1"/>
      <c r="U215" s="1"/>
      <c r="V215" s="1"/>
      <c r="Y215" s="1"/>
      <c r="Z215" s="1"/>
      <c r="AB215" t="s">
        <v>48</v>
      </c>
      <c r="AC215" s="2" t="s">
        <v>49</v>
      </c>
      <c r="AD215" s="1"/>
      <c r="AF215" s="1"/>
      <c r="AG215" s="1"/>
      <c r="AH215" s="1"/>
      <c r="AJ215" s="1"/>
      <c r="AK215" s="1"/>
    </row>
    <row r="216" spans="1:37" x14ac:dyDescent="0.35">
      <c r="A216"/>
      <c r="B216" t="s">
        <v>40</v>
      </c>
      <c r="C216" s="2" t="s">
        <v>41</v>
      </c>
      <c r="D216" s="1"/>
      <c r="F216" s="1"/>
      <c r="G216" s="1"/>
      <c r="M216" t="s">
        <v>38</v>
      </c>
      <c r="N216" s="2" t="s">
        <v>39</v>
      </c>
      <c r="O216" s="1"/>
      <c r="Q216" s="1"/>
      <c r="R216" s="1"/>
      <c r="S216" s="1"/>
      <c r="U216" s="1"/>
      <c r="V216" s="1"/>
      <c r="Y216" s="1"/>
      <c r="Z216" s="1"/>
      <c r="AB216" t="s">
        <v>38</v>
      </c>
      <c r="AC216" s="2" t="s">
        <v>39</v>
      </c>
      <c r="AD216" s="1"/>
      <c r="AF216" s="1"/>
      <c r="AG216" s="1"/>
      <c r="AH216" s="1"/>
      <c r="AJ216" s="1"/>
      <c r="AK216" s="1"/>
    </row>
    <row r="217" spans="1:37" x14ac:dyDescent="0.35">
      <c r="A217"/>
      <c r="B217" t="s">
        <v>42</v>
      </c>
      <c r="C217" s="2" t="s">
        <v>43</v>
      </c>
      <c r="D217" s="1"/>
      <c r="F217" s="1"/>
      <c r="G217" s="1"/>
      <c r="M217" t="s">
        <v>40</v>
      </c>
      <c r="N217" s="2" t="s">
        <v>41</v>
      </c>
      <c r="O217" s="1"/>
      <c r="Q217" s="1"/>
      <c r="R217" s="1"/>
      <c r="S217" s="1"/>
      <c r="U217" s="1"/>
      <c r="V217" s="1"/>
      <c r="Y217" s="1"/>
      <c r="Z217" s="1"/>
      <c r="AB217" t="s">
        <v>40</v>
      </c>
      <c r="AC217" s="2" t="s">
        <v>41</v>
      </c>
      <c r="AD217" s="1"/>
      <c r="AF217" s="1"/>
      <c r="AG217" s="1"/>
      <c r="AH217" s="1"/>
      <c r="AJ217" s="1"/>
      <c r="AK217" s="1"/>
    </row>
    <row r="218" spans="1:37" x14ac:dyDescent="0.35">
      <c r="M218" t="s">
        <v>42</v>
      </c>
      <c r="N218" s="2" t="s">
        <v>43</v>
      </c>
      <c r="O218" s="1"/>
      <c r="Q218" s="1"/>
      <c r="R218" s="1"/>
      <c r="S218" s="1"/>
      <c r="U218" s="1"/>
      <c r="V218" s="1"/>
      <c r="AB218" t="s">
        <v>42</v>
      </c>
      <c r="AC218" s="2" t="s">
        <v>43</v>
      </c>
      <c r="AD218" s="1"/>
      <c r="AF218" s="1"/>
      <c r="AG218" s="1"/>
      <c r="AH218" s="1"/>
      <c r="AJ218" s="1"/>
      <c r="AK218" s="1"/>
    </row>
  </sheetData>
  <mergeCells count="108">
    <mergeCell ref="N167:O167"/>
    <mergeCell ref="C210:D210"/>
    <mergeCell ref="AC210:AD210"/>
    <mergeCell ref="C211:D211"/>
    <mergeCell ref="AC211:AD211"/>
    <mergeCell ref="C212:D212"/>
    <mergeCell ref="AC212:AD212"/>
    <mergeCell ref="N210:O210"/>
    <mergeCell ref="N211:O211"/>
    <mergeCell ref="N212:O212"/>
    <mergeCell ref="C207:D207"/>
    <mergeCell ref="AC207:AD207"/>
    <mergeCell ref="C208:D208"/>
    <mergeCell ref="AC208:AD208"/>
    <mergeCell ref="C209:D209"/>
    <mergeCell ref="AC209:AD209"/>
    <mergeCell ref="N207:O207"/>
    <mergeCell ref="N208:O208"/>
    <mergeCell ref="N209:O209"/>
    <mergeCell ref="C204:D204"/>
    <mergeCell ref="AC204:AD204"/>
    <mergeCell ref="C205:D205"/>
    <mergeCell ref="AC205:AD205"/>
    <mergeCell ref="C206:D206"/>
    <mergeCell ref="AC206:AD206"/>
    <mergeCell ref="N204:O204"/>
    <mergeCell ref="N205:O205"/>
    <mergeCell ref="N206:O206"/>
    <mergeCell ref="C173:D173"/>
    <mergeCell ref="AC173:AD173"/>
    <mergeCell ref="C174:D174"/>
    <mergeCell ref="AC174:AD174"/>
    <mergeCell ref="C175:D175"/>
    <mergeCell ref="AC175:AD175"/>
    <mergeCell ref="N173:O173"/>
    <mergeCell ref="N174:O174"/>
    <mergeCell ref="N175:O175"/>
    <mergeCell ref="C170:D170"/>
    <mergeCell ref="AC170:AD170"/>
    <mergeCell ref="C171:D171"/>
    <mergeCell ref="AC171:AD171"/>
    <mergeCell ref="C172:D172"/>
    <mergeCell ref="AC172:AD172"/>
    <mergeCell ref="N170:O170"/>
    <mergeCell ref="N171:O171"/>
    <mergeCell ref="N172:O172"/>
    <mergeCell ref="C167:D167"/>
    <mergeCell ref="AC167:AD167"/>
    <mergeCell ref="C168:D168"/>
    <mergeCell ref="AC168:AD168"/>
    <mergeCell ref="C169:D169"/>
    <mergeCell ref="AC169:AD169"/>
    <mergeCell ref="N168:O168"/>
    <mergeCell ref="N169:O169"/>
    <mergeCell ref="C32:D32"/>
    <mergeCell ref="C33:D33"/>
    <mergeCell ref="C34:D34"/>
    <mergeCell ref="N33:O33"/>
    <mergeCell ref="N34:O34"/>
    <mergeCell ref="C66:D66"/>
    <mergeCell ref="C67:D67"/>
    <mergeCell ref="C68:D68"/>
    <mergeCell ref="C69:D69"/>
    <mergeCell ref="C74:D74"/>
    <mergeCell ref="N66:O66"/>
    <mergeCell ref="N67:O67"/>
    <mergeCell ref="N68:O68"/>
    <mergeCell ref="N69:O69"/>
    <mergeCell ref="N70:O70"/>
    <mergeCell ref="N71:O71"/>
    <mergeCell ref="N26:O26"/>
    <mergeCell ref="N27:O27"/>
    <mergeCell ref="N28:O28"/>
    <mergeCell ref="N29:O29"/>
    <mergeCell ref="N30:O30"/>
    <mergeCell ref="N31:O31"/>
    <mergeCell ref="N32:O32"/>
    <mergeCell ref="C26:D26"/>
    <mergeCell ref="C27:D27"/>
    <mergeCell ref="C28:D28"/>
    <mergeCell ref="C29:D29"/>
    <mergeCell ref="C30:D30"/>
    <mergeCell ref="C31:D31"/>
    <mergeCell ref="AC66:AD66"/>
    <mergeCell ref="AC67:AD67"/>
    <mergeCell ref="AC68:AD68"/>
    <mergeCell ref="AC69:AD69"/>
    <mergeCell ref="AC70:AD70"/>
    <mergeCell ref="AC73:AD73"/>
    <mergeCell ref="AC26:AD26"/>
    <mergeCell ref="AC27:AD27"/>
    <mergeCell ref="AC28:AD28"/>
    <mergeCell ref="AC29:AD29"/>
    <mergeCell ref="AC30:AD30"/>
    <mergeCell ref="AC31:AD31"/>
    <mergeCell ref="AC32:AD32"/>
    <mergeCell ref="AC33:AD33"/>
    <mergeCell ref="AC34:AD34"/>
    <mergeCell ref="AC74:AD74"/>
    <mergeCell ref="N72:O72"/>
    <mergeCell ref="N73:O73"/>
    <mergeCell ref="N74:O74"/>
    <mergeCell ref="C70:D70"/>
    <mergeCell ref="AC71:AD71"/>
    <mergeCell ref="AC72:AD72"/>
    <mergeCell ref="C71:D71"/>
    <mergeCell ref="C72:D72"/>
    <mergeCell ref="C73:D7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BD481-8D03-4259-AB60-96863FFE8AAF}">
  <dimension ref="A1:BM161"/>
  <sheetViews>
    <sheetView topLeftCell="AF28" workbookViewId="0">
      <selection activeCell="BB128" sqref="BB128:BC144"/>
    </sheetView>
  </sheetViews>
  <sheetFormatPr defaultRowHeight="14.5" x14ac:dyDescent="0.35"/>
  <cols>
    <col min="1" max="1" width="8.7265625" style="10"/>
    <col min="44" max="44" width="38.08984375" bestFit="1" customWidth="1"/>
  </cols>
  <sheetData>
    <row r="1" spans="1:58" x14ac:dyDescent="0.35">
      <c r="A1" s="10" t="s">
        <v>121</v>
      </c>
    </row>
    <row r="2" spans="1:58" x14ac:dyDescent="0.35">
      <c r="A2" s="10" t="s">
        <v>87</v>
      </c>
    </row>
    <row r="3" spans="1:58" x14ac:dyDescent="0.35">
      <c r="B3" t="s">
        <v>0</v>
      </c>
      <c r="C3" t="s">
        <v>89</v>
      </c>
      <c r="D3" s="1"/>
      <c r="F3" s="1"/>
      <c r="G3" s="1"/>
      <c r="U3" t="s">
        <v>44</v>
      </c>
      <c r="V3" t="s">
        <v>89</v>
      </c>
      <c r="W3" s="1"/>
      <c r="Y3" s="1"/>
      <c r="Z3" s="1"/>
      <c r="AA3" s="1" t="s">
        <v>84</v>
      </c>
      <c r="AC3" s="1"/>
      <c r="AD3" s="1"/>
      <c r="AR3" t="s">
        <v>50</v>
      </c>
      <c r="AS3" t="s">
        <v>89</v>
      </c>
      <c r="AT3" s="1"/>
      <c r="AV3" s="1"/>
      <c r="AW3" s="1"/>
      <c r="AX3" s="1" t="s">
        <v>84</v>
      </c>
      <c r="AZ3" s="1"/>
      <c r="BA3" s="1"/>
      <c r="BC3" s="1"/>
      <c r="BE3" s="1"/>
      <c r="BF3" s="1"/>
    </row>
    <row r="4" spans="1:58" x14ac:dyDescent="0.35">
      <c r="C4" s="21"/>
      <c r="D4" s="1"/>
      <c r="F4" s="1"/>
      <c r="G4" s="1"/>
      <c r="V4" s="21"/>
      <c r="W4" s="1" t="s">
        <v>2</v>
      </c>
      <c r="Y4" s="1"/>
      <c r="Z4" s="1"/>
      <c r="AA4" s="1" t="s">
        <v>45</v>
      </c>
      <c r="AC4" s="1"/>
      <c r="AD4" s="1"/>
      <c r="AS4" s="21"/>
      <c r="AT4" s="1" t="s">
        <v>2</v>
      </c>
      <c r="AV4" s="1"/>
      <c r="AW4" s="1"/>
      <c r="AX4" s="1" t="s">
        <v>45</v>
      </c>
      <c r="AZ4" s="1"/>
      <c r="BA4" s="1"/>
      <c r="BB4" s="21"/>
      <c r="BC4" s="1"/>
      <c r="BE4" s="1"/>
      <c r="BF4" s="1"/>
    </row>
    <row r="5" spans="1:58" x14ac:dyDescent="0.35">
      <c r="B5" s="2" t="s">
        <v>3</v>
      </c>
      <c r="C5" s="21"/>
      <c r="D5" s="54" t="s">
        <v>5</v>
      </c>
      <c r="E5" s="21" t="s">
        <v>6</v>
      </c>
      <c r="F5" s="54" t="s">
        <v>7</v>
      </c>
      <c r="G5" s="54" t="s">
        <v>8</v>
      </c>
      <c r="U5" s="2" t="s">
        <v>3</v>
      </c>
      <c r="V5" s="21" t="s">
        <v>4</v>
      </c>
      <c r="W5" s="54" t="s">
        <v>5</v>
      </c>
      <c r="X5" s="21" t="s">
        <v>6</v>
      </c>
      <c r="Y5" s="54" t="s">
        <v>7</v>
      </c>
      <c r="Z5" s="54" t="s">
        <v>8</v>
      </c>
      <c r="AA5" s="54" t="s">
        <v>5</v>
      </c>
      <c r="AB5" s="21" t="s">
        <v>6</v>
      </c>
      <c r="AC5" s="54" t="s">
        <v>7</v>
      </c>
      <c r="AD5" s="54" t="s">
        <v>8</v>
      </c>
      <c r="AR5" s="2" t="s">
        <v>3</v>
      </c>
      <c r="AS5" s="21" t="s">
        <v>4</v>
      </c>
      <c r="AT5" s="54" t="s">
        <v>5</v>
      </c>
      <c r="AU5" s="21" t="s">
        <v>6</v>
      </c>
      <c r="AV5" s="54" t="s">
        <v>7</v>
      </c>
      <c r="AW5" s="54" t="s">
        <v>8</v>
      </c>
      <c r="AX5" s="54" t="s">
        <v>5</v>
      </c>
      <c r="AY5" s="21" t="s">
        <v>6</v>
      </c>
      <c r="AZ5" s="54" t="s">
        <v>7</v>
      </c>
      <c r="BA5" s="54" t="s">
        <v>8</v>
      </c>
      <c r="BB5" s="21"/>
      <c r="BC5" s="54"/>
      <c r="BD5" s="21"/>
      <c r="BE5" s="54"/>
      <c r="BF5" s="54"/>
    </row>
    <row r="6" spans="1:58" x14ac:dyDescent="0.35">
      <c r="B6" t="s">
        <v>9</v>
      </c>
      <c r="C6" s="21"/>
      <c r="D6" s="1">
        <v>-0.87373361230089786</v>
      </c>
      <c r="E6" t="s">
        <v>10</v>
      </c>
      <c r="F6" s="1">
        <v>0.22114182622135481</v>
      </c>
      <c r="G6" s="1">
        <v>7.7822005370098424E-5</v>
      </c>
      <c r="U6" t="s">
        <v>9</v>
      </c>
      <c r="V6" s="21" t="s">
        <v>46</v>
      </c>
      <c r="W6" s="1">
        <v>-3.4287674881090462</v>
      </c>
      <c r="X6" t="s">
        <v>10</v>
      </c>
      <c r="Y6" s="1">
        <v>0.28524050602850065</v>
      </c>
      <c r="Z6" s="1">
        <v>0</v>
      </c>
      <c r="AA6" s="1">
        <v>5.4591625763787377</v>
      </c>
      <c r="AB6" t="s">
        <v>10</v>
      </c>
      <c r="AC6" s="1">
        <v>0.31789707777345372</v>
      </c>
      <c r="AD6" s="1">
        <v>0</v>
      </c>
      <c r="AR6" t="s">
        <v>9</v>
      </c>
      <c r="AS6" s="21" t="s">
        <v>46</v>
      </c>
      <c r="AT6" s="1">
        <v>-2.9722681791216288</v>
      </c>
      <c r="AU6" t="s">
        <v>10</v>
      </c>
      <c r="AV6" s="1">
        <v>0.12644086441464286</v>
      </c>
      <c r="AW6" s="1">
        <v>0</v>
      </c>
      <c r="AX6" s="1">
        <v>2.8894663911436647</v>
      </c>
      <c r="AY6" t="s">
        <v>10</v>
      </c>
      <c r="AZ6" s="1">
        <v>0.18453614215429595</v>
      </c>
      <c r="BA6" s="1">
        <v>0</v>
      </c>
      <c r="BB6" s="21"/>
      <c r="BC6" s="1"/>
      <c r="BE6" s="1"/>
      <c r="BF6" s="1"/>
    </row>
    <row r="7" spans="1:58" x14ac:dyDescent="0.35">
      <c r="B7" t="s">
        <v>11</v>
      </c>
      <c r="C7" s="21"/>
      <c r="D7" s="1">
        <v>-3.3287904679719552E-2</v>
      </c>
      <c r="E7" t="s">
        <v>12</v>
      </c>
      <c r="F7" s="1">
        <v>9.0814727381500537E-2</v>
      </c>
      <c r="G7" s="1">
        <v>0.71395662944341787</v>
      </c>
      <c r="U7" t="s">
        <v>11</v>
      </c>
      <c r="V7" s="21" t="s">
        <v>46</v>
      </c>
      <c r="W7" s="1">
        <v>3.6573047302321346E-2</v>
      </c>
      <c r="X7" t="s">
        <v>12</v>
      </c>
      <c r="Y7" s="1">
        <v>4.5037380303515048E-2</v>
      </c>
      <c r="Z7" s="1">
        <v>0.41675730264898236</v>
      </c>
      <c r="AA7" s="1">
        <v>4.4758288677380555E-2</v>
      </c>
      <c r="AB7" t="s">
        <v>12</v>
      </c>
      <c r="AC7" s="1">
        <v>0.17307586414210674</v>
      </c>
      <c r="AD7" s="1">
        <v>0.79594000347562721</v>
      </c>
      <c r="AR7" t="s">
        <v>11</v>
      </c>
      <c r="AS7" s="21" t="s">
        <v>46</v>
      </c>
      <c r="AT7" s="1">
        <v>-3.3782628011159561E-2</v>
      </c>
      <c r="AU7" t="s">
        <v>12</v>
      </c>
      <c r="AV7" s="1">
        <v>4.4772608143681815E-2</v>
      </c>
      <c r="AW7" s="1">
        <v>0.45052631961160672</v>
      </c>
      <c r="AX7" s="1">
        <v>0.51686960481284216</v>
      </c>
      <c r="AY7" t="s">
        <v>10</v>
      </c>
      <c r="AZ7" s="1">
        <v>5.602186993690584E-2</v>
      </c>
      <c r="BA7" s="1">
        <v>0</v>
      </c>
      <c r="BB7" s="21"/>
      <c r="BC7" s="1"/>
      <c r="BE7" s="1"/>
      <c r="BF7" s="1"/>
    </row>
    <row r="8" spans="1:58" x14ac:dyDescent="0.35">
      <c r="B8" t="s">
        <v>13</v>
      </c>
      <c r="C8" s="21"/>
      <c r="D8" s="1">
        <v>2.7783601040030212E-3</v>
      </c>
      <c r="E8" t="s">
        <v>12</v>
      </c>
      <c r="F8" s="1">
        <v>0.10187839018491701</v>
      </c>
      <c r="G8" s="1">
        <v>0.9782433166179092</v>
      </c>
      <c r="U8" t="s">
        <v>13</v>
      </c>
      <c r="V8" s="21" t="s">
        <v>46</v>
      </c>
      <c r="W8" s="1">
        <v>1.511306511920645E-2</v>
      </c>
      <c r="X8" t="s">
        <v>12</v>
      </c>
      <c r="Y8" s="1">
        <v>4.6682818970201094E-2</v>
      </c>
      <c r="Z8" s="1">
        <v>0.74613538252709377</v>
      </c>
      <c r="AA8" s="1">
        <v>0.32922332410438981</v>
      </c>
      <c r="AB8" t="s">
        <v>10</v>
      </c>
      <c r="AC8" s="1">
        <v>7.345515219914428E-2</v>
      </c>
      <c r="AD8" s="1">
        <v>7.3959333626305579E-6</v>
      </c>
      <c r="AR8" t="s">
        <v>13</v>
      </c>
      <c r="AS8" s="21" t="s">
        <v>46</v>
      </c>
      <c r="AT8" s="1">
        <v>1.8965547641117488E-2</v>
      </c>
      <c r="AU8" t="s">
        <v>12</v>
      </c>
      <c r="AV8" s="1">
        <v>4.3132290560210153E-2</v>
      </c>
      <c r="AW8" s="1">
        <v>0.66014970896728076</v>
      </c>
      <c r="AX8" s="1">
        <v>0.30372506410761696</v>
      </c>
      <c r="AY8" t="s">
        <v>10</v>
      </c>
      <c r="AZ8" s="1">
        <v>6.0156750688523199E-2</v>
      </c>
      <c r="BA8" s="1">
        <v>4.443749528348917E-7</v>
      </c>
      <c r="BB8" s="21"/>
      <c r="BC8" s="1"/>
      <c r="BE8" s="1"/>
      <c r="BF8" s="1"/>
    </row>
    <row r="9" spans="1:58" x14ac:dyDescent="0.35">
      <c r="B9" t="s">
        <v>14</v>
      </c>
      <c r="C9" s="21"/>
      <c r="D9" s="1">
        <v>0.60929778119790767</v>
      </c>
      <c r="E9" t="s">
        <v>10</v>
      </c>
      <c r="F9" s="1">
        <v>9.09592503502097E-2</v>
      </c>
      <c r="G9" s="1">
        <v>2.1045609699399392E-11</v>
      </c>
      <c r="U9" t="s">
        <v>14</v>
      </c>
      <c r="V9" s="21" t="s">
        <v>46</v>
      </c>
      <c r="W9" s="1">
        <v>0.31668412711026717</v>
      </c>
      <c r="X9" t="s">
        <v>10</v>
      </c>
      <c r="Y9" s="1">
        <v>4.5594037902881406E-2</v>
      </c>
      <c r="Z9" s="1">
        <v>3.7649883211088309E-12</v>
      </c>
      <c r="AA9" s="1">
        <v>1.309634949051392E-2</v>
      </c>
      <c r="AB9" t="s">
        <v>12</v>
      </c>
      <c r="AC9" s="1">
        <v>0.14089942385838333</v>
      </c>
      <c r="AD9" s="1">
        <v>0.92594470402538853</v>
      </c>
      <c r="AR9" t="s">
        <v>14</v>
      </c>
      <c r="AS9" s="21" t="s">
        <v>46</v>
      </c>
      <c r="AT9" s="1">
        <v>0.54259947072965953</v>
      </c>
      <c r="AU9" t="s">
        <v>10</v>
      </c>
      <c r="AV9" s="1">
        <v>5.3974927165158566E-2</v>
      </c>
      <c r="AW9" s="1">
        <v>0</v>
      </c>
      <c r="AX9" s="1">
        <v>0.88930507409811066</v>
      </c>
      <c r="AY9" t="s">
        <v>10</v>
      </c>
      <c r="AZ9" s="1">
        <v>6.2746992506597529E-2</v>
      </c>
      <c r="BA9" s="1">
        <v>0</v>
      </c>
      <c r="BB9" s="21"/>
      <c r="BC9" s="1"/>
      <c r="BE9" s="1"/>
      <c r="BF9" s="1"/>
    </row>
    <row r="10" spans="1:58" x14ac:dyDescent="0.35">
      <c r="B10" t="s">
        <v>15</v>
      </c>
      <c r="C10" s="21"/>
      <c r="D10" s="1">
        <v>0.6695376662789877</v>
      </c>
      <c r="E10" t="s">
        <v>10</v>
      </c>
      <c r="F10" s="1">
        <v>8.6374296820336607E-2</v>
      </c>
      <c r="G10" s="1">
        <v>9.1038288019262836E-15</v>
      </c>
      <c r="U10" t="s">
        <v>15</v>
      </c>
      <c r="V10" s="21" t="s">
        <v>46</v>
      </c>
      <c r="W10" s="1">
        <v>0.38973396270641913</v>
      </c>
      <c r="X10" t="s">
        <v>10</v>
      </c>
      <c r="Y10" s="1">
        <v>4.1978620478768464E-2</v>
      </c>
      <c r="Z10" s="1">
        <v>0</v>
      </c>
      <c r="AA10" s="1">
        <v>0.36980156199940334</v>
      </c>
      <c r="AB10" t="s">
        <v>10</v>
      </c>
      <c r="AC10" s="1">
        <v>6.6879510196286851E-2</v>
      </c>
      <c r="AD10" s="1">
        <v>3.2138272931803158E-8</v>
      </c>
      <c r="AR10" t="s">
        <v>15</v>
      </c>
      <c r="AS10" s="21" t="s">
        <v>46</v>
      </c>
      <c r="AT10" s="1">
        <v>0.48334308581775104</v>
      </c>
      <c r="AU10" t="s">
        <v>10</v>
      </c>
      <c r="AV10" s="1">
        <v>4.9585876726814193E-2</v>
      </c>
      <c r="AW10" s="1">
        <v>0</v>
      </c>
      <c r="AX10" s="1">
        <v>0.99694845276648281</v>
      </c>
      <c r="AY10" t="s">
        <v>10</v>
      </c>
      <c r="AZ10" s="1">
        <v>6.3521724206364524E-2</v>
      </c>
      <c r="BA10" s="1">
        <v>0</v>
      </c>
      <c r="BB10" s="21"/>
      <c r="BC10" s="1"/>
      <c r="BE10" s="1"/>
      <c r="BF10" s="1"/>
    </row>
    <row r="11" spans="1:58" x14ac:dyDescent="0.35">
      <c r="B11" t="s">
        <v>16</v>
      </c>
      <c r="C11" s="21"/>
      <c r="D11" s="1">
        <v>0.14344957529090968</v>
      </c>
      <c r="E11" t="s">
        <v>17</v>
      </c>
      <c r="F11" s="1">
        <v>8.5013088322248201E-2</v>
      </c>
      <c r="G11" s="1">
        <v>9.152987682849778E-2</v>
      </c>
      <c r="U11" t="s">
        <v>16</v>
      </c>
      <c r="V11" s="21" t="s">
        <v>46</v>
      </c>
      <c r="W11" s="1">
        <v>0.29012115523892323</v>
      </c>
      <c r="X11" t="s">
        <v>10</v>
      </c>
      <c r="Y11" s="1">
        <v>3.9649600550663751E-2</v>
      </c>
      <c r="Z11" s="1">
        <v>2.5335289421946072E-13</v>
      </c>
      <c r="AA11" s="1">
        <v>2.4422135825202924E-2</v>
      </c>
      <c r="AB11" t="s">
        <v>12</v>
      </c>
      <c r="AC11" s="1">
        <v>0.16003400075539753</v>
      </c>
      <c r="AD11" s="1">
        <v>0.87870905665328758</v>
      </c>
      <c r="AR11" t="s">
        <v>16</v>
      </c>
      <c r="AS11" s="21" t="s">
        <v>46</v>
      </c>
      <c r="AT11" s="1">
        <v>0.33539313376744456</v>
      </c>
      <c r="AU11" t="s">
        <v>10</v>
      </c>
      <c r="AV11" s="1">
        <v>5.0688621990594332E-2</v>
      </c>
      <c r="AW11" s="1">
        <v>3.6722180851711528E-11</v>
      </c>
      <c r="AX11" s="1">
        <v>0.87368480549065608</v>
      </c>
      <c r="AY11" t="s">
        <v>10</v>
      </c>
      <c r="AZ11" s="1">
        <v>6.2620964339363164E-2</v>
      </c>
      <c r="BA11" s="1">
        <v>0</v>
      </c>
      <c r="BB11" s="21"/>
      <c r="BC11" s="1"/>
      <c r="BE11" s="1"/>
      <c r="BF11" s="1"/>
    </row>
    <row r="12" spans="1:58" x14ac:dyDescent="0.35">
      <c r="B12" t="s">
        <v>18</v>
      </c>
      <c r="C12" s="21"/>
      <c r="D12" s="1">
        <v>0.27433309180307336</v>
      </c>
      <c r="E12" t="s">
        <v>10</v>
      </c>
      <c r="F12" s="1">
        <v>8.5087429614937218E-2</v>
      </c>
      <c r="G12" s="1">
        <v>1.2635520820030166E-3</v>
      </c>
      <c r="U12" t="s">
        <v>18</v>
      </c>
      <c r="V12" s="21" t="s">
        <v>46</v>
      </c>
      <c r="W12" s="1">
        <v>0.23275283665458227</v>
      </c>
      <c r="X12" t="s">
        <v>10</v>
      </c>
      <c r="Y12" s="1">
        <v>4.1139025861101394E-2</v>
      </c>
      <c r="Z12" s="1">
        <v>1.5340261061425053E-8</v>
      </c>
      <c r="AA12" s="1">
        <v>0.37821095117019515</v>
      </c>
      <c r="AB12" t="s">
        <v>10</v>
      </c>
      <c r="AC12" s="1">
        <v>6.7892364485684462E-2</v>
      </c>
      <c r="AD12" s="1">
        <v>2.5365446854053175E-8</v>
      </c>
      <c r="AR12" t="s">
        <v>18</v>
      </c>
      <c r="AS12" s="21" t="s">
        <v>46</v>
      </c>
      <c r="AT12" s="1">
        <v>0.31085754583316144</v>
      </c>
      <c r="AU12" t="s">
        <v>10</v>
      </c>
      <c r="AV12" s="1">
        <v>5.2417994545873682E-2</v>
      </c>
      <c r="AW12" s="1">
        <v>3.022723404910721E-9</v>
      </c>
      <c r="AX12" s="1">
        <v>0.8764233387051219</v>
      </c>
      <c r="AY12" t="s">
        <v>10</v>
      </c>
      <c r="AZ12" s="1">
        <v>5.8753534023275863E-2</v>
      </c>
      <c r="BA12" s="1">
        <v>0</v>
      </c>
      <c r="BB12" s="21"/>
      <c r="BC12" s="1"/>
      <c r="BE12" s="1"/>
      <c r="BF12" s="1"/>
    </row>
    <row r="13" spans="1:58" x14ac:dyDescent="0.35">
      <c r="B13" t="s">
        <v>19</v>
      </c>
      <c r="C13" s="21"/>
      <c r="D13" s="1">
        <v>0.30479628973561168</v>
      </c>
      <c r="E13" t="s">
        <v>10</v>
      </c>
      <c r="F13" s="1">
        <v>6.0572588292153479E-2</v>
      </c>
      <c r="G13" s="1">
        <v>4.8559729126651519E-7</v>
      </c>
      <c r="U13" t="s">
        <v>19</v>
      </c>
      <c r="V13" s="21" t="s">
        <v>46</v>
      </c>
      <c r="W13" s="1">
        <v>0.22940834838263277</v>
      </c>
      <c r="X13" t="s">
        <v>10</v>
      </c>
      <c r="Y13" s="1">
        <v>2.7968954672248754E-2</v>
      </c>
      <c r="Z13" s="1">
        <v>2.2204460492503131E-16</v>
      </c>
      <c r="AA13" s="1">
        <v>0.24653270989474138</v>
      </c>
      <c r="AB13" t="s">
        <v>10</v>
      </c>
      <c r="AC13" s="1">
        <v>7.386345748344865E-2</v>
      </c>
      <c r="AD13" s="1">
        <v>8.4480467567860096E-4</v>
      </c>
      <c r="AR13" t="s">
        <v>19</v>
      </c>
      <c r="AS13" s="21" t="s">
        <v>46</v>
      </c>
      <c r="AT13" s="1">
        <v>0.22346020548684367</v>
      </c>
      <c r="AU13" t="s">
        <v>10</v>
      </c>
      <c r="AV13" s="1">
        <v>3.378590003671645E-2</v>
      </c>
      <c r="AW13" s="1">
        <v>3.7405190056460924E-11</v>
      </c>
      <c r="AX13" s="1">
        <v>0.49082390469412068</v>
      </c>
      <c r="AY13" t="s">
        <v>10</v>
      </c>
      <c r="AZ13" s="1">
        <v>3.9394527235862807E-2</v>
      </c>
      <c r="BA13" s="1">
        <v>0</v>
      </c>
      <c r="BB13" s="21"/>
      <c r="BC13" s="1"/>
      <c r="BE13" s="1"/>
      <c r="BF13" s="1"/>
    </row>
    <row r="14" spans="1:58" x14ac:dyDescent="0.35">
      <c r="B14" t="s">
        <v>20</v>
      </c>
      <c r="C14" s="21"/>
      <c r="D14" s="1">
        <v>0.18856102831976987</v>
      </c>
      <c r="E14" t="s">
        <v>10</v>
      </c>
      <c r="F14" s="1">
        <v>6.1075203152676276E-2</v>
      </c>
      <c r="G14" s="1">
        <v>2.0194410337437407E-3</v>
      </c>
      <c r="U14" t="s">
        <v>20</v>
      </c>
      <c r="V14" s="21" t="s">
        <v>46</v>
      </c>
      <c r="W14" s="1">
        <v>9.2154405549651222E-2</v>
      </c>
      <c r="X14" t="s">
        <v>10</v>
      </c>
      <c r="Y14" s="1">
        <v>2.7067733754076669E-2</v>
      </c>
      <c r="Z14" s="1">
        <v>6.6264626989398501E-4</v>
      </c>
      <c r="AA14" s="1">
        <v>0.11713397148186853</v>
      </c>
      <c r="AB14" t="s">
        <v>12</v>
      </c>
      <c r="AC14" s="1">
        <v>9.3981665439716561E-2</v>
      </c>
      <c r="AD14" s="1">
        <v>0.21263623058724224</v>
      </c>
      <c r="AR14" t="s">
        <v>20</v>
      </c>
      <c r="AS14" s="21" t="s">
        <v>46</v>
      </c>
      <c r="AT14" s="1">
        <v>0.16908380219125627</v>
      </c>
      <c r="AU14" t="s">
        <v>10</v>
      </c>
      <c r="AV14" s="1">
        <v>3.2207143183502082E-2</v>
      </c>
      <c r="AW14" s="1">
        <v>1.5219408355804376E-7</v>
      </c>
      <c r="AX14" s="1">
        <v>0.3309639170688643</v>
      </c>
      <c r="AY14" t="s">
        <v>10</v>
      </c>
      <c r="AZ14" s="1">
        <v>3.3344834972940156E-2</v>
      </c>
      <c r="BA14" s="1">
        <v>0</v>
      </c>
      <c r="BB14" s="21"/>
      <c r="BC14" s="1"/>
      <c r="BE14" s="1"/>
      <c r="BF14" s="1"/>
    </row>
    <row r="15" spans="1:58" x14ac:dyDescent="0.35">
      <c r="B15" t="s">
        <v>21</v>
      </c>
      <c r="C15" s="21"/>
      <c r="D15" s="1">
        <v>0.1802047080579898</v>
      </c>
      <c r="E15" t="s">
        <v>10</v>
      </c>
      <c r="F15" s="1">
        <v>6.5416016574037159E-2</v>
      </c>
      <c r="G15" s="1">
        <v>5.8737171788381115E-3</v>
      </c>
      <c r="U15" t="s">
        <v>21</v>
      </c>
      <c r="V15" s="21" t="s">
        <v>46</v>
      </c>
      <c r="W15" s="1">
        <v>3.5502973174608425E-2</v>
      </c>
      <c r="X15" t="s">
        <v>12</v>
      </c>
      <c r="Y15" s="1">
        <v>2.8617243942676965E-2</v>
      </c>
      <c r="Z15" s="1">
        <v>0.21474812321477765</v>
      </c>
      <c r="AA15" s="1">
        <v>0.16667684890437726</v>
      </c>
      <c r="AB15" t="s">
        <v>12</v>
      </c>
      <c r="AC15" s="1">
        <v>0.12245987458643992</v>
      </c>
      <c r="AD15" s="1">
        <v>0.17349056952625075</v>
      </c>
      <c r="AR15" t="s">
        <v>21</v>
      </c>
      <c r="AS15" s="21" t="s">
        <v>46</v>
      </c>
      <c r="AT15" s="1">
        <v>4.5816488431702725E-2</v>
      </c>
      <c r="AU15" t="s">
        <v>12</v>
      </c>
      <c r="AV15" s="1">
        <v>3.709154979602549E-2</v>
      </c>
      <c r="AW15" s="1">
        <v>0.21674598667096223</v>
      </c>
      <c r="AX15" s="1">
        <v>0.3885228056839391</v>
      </c>
      <c r="AY15" t="s">
        <v>10</v>
      </c>
      <c r="AZ15" s="1">
        <v>3.1098528252988523E-2</v>
      </c>
      <c r="BA15" s="1">
        <v>0</v>
      </c>
      <c r="BB15" s="21"/>
      <c r="BC15" s="1"/>
      <c r="BE15" s="1"/>
      <c r="BF15" s="1"/>
    </row>
    <row r="16" spans="1:58" x14ac:dyDescent="0.35">
      <c r="B16" t="s">
        <v>22</v>
      </c>
      <c r="C16" s="21"/>
      <c r="D16" s="1">
        <v>0.35877775269385398</v>
      </c>
      <c r="E16" t="s">
        <v>10</v>
      </c>
      <c r="F16" s="1">
        <v>8.7071199716030501E-2</v>
      </c>
      <c r="G16" s="1">
        <v>3.7803459081997559E-5</v>
      </c>
      <c r="U16" t="s">
        <v>22</v>
      </c>
      <c r="V16" s="21" t="s">
        <v>46</v>
      </c>
      <c r="W16" s="1">
        <v>0.19724903560291143</v>
      </c>
      <c r="X16" t="s">
        <v>10</v>
      </c>
      <c r="Y16" s="1">
        <v>3.964075442670302E-2</v>
      </c>
      <c r="Z16" s="1">
        <v>6.4940047983519378E-7</v>
      </c>
      <c r="AA16" s="1">
        <v>6.3469689702592896E-2</v>
      </c>
      <c r="AB16" t="s">
        <v>12</v>
      </c>
      <c r="AC16" s="1">
        <v>0.13325455964560021</v>
      </c>
      <c r="AD16" s="1">
        <v>0.633857763041906</v>
      </c>
      <c r="AR16" t="s">
        <v>22</v>
      </c>
      <c r="AS16" s="21" t="s">
        <v>46</v>
      </c>
      <c r="AT16" s="1">
        <v>0.25273055627273511</v>
      </c>
      <c r="AU16" t="s">
        <v>10</v>
      </c>
      <c r="AV16" s="1">
        <v>4.8489119376541941E-2</v>
      </c>
      <c r="AW16" s="1">
        <v>1.8670618695537655E-7</v>
      </c>
      <c r="AX16" s="1">
        <v>0.5460871630988926</v>
      </c>
      <c r="AY16" t="s">
        <v>10</v>
      </c>
      <c r="AZ16" s="1">
        <v>3.3233827457274052E-2</v>
      </c>
      <c r="BA16" s="1">
        <v>0</v>
      </c>
      <c r="BB16" s="21"/>
      <c r="BC16" s="1"/>
      <c r="BE16" s="1"/>
      <c r="BF16" s="1"/>
    </row>
    <row r="17" spans="2:58" x14ac:dyDescent="0.35">
      <c r="B17" t="s">
        <v>23</v>
      </c>
      <c r="C17" s="21"/>
      <c r="D17" s="1">
        <v>0.4321033896097331</v>
      </c>
      <c r="E17" t="s">
        <v>10</v>
      </c>
      <c r="F17" s="1">
        <v>8.7406928488239749E-2</v>
      </c>
      <c r="G17" s="1">
        <v>7.6699745821251497E-7</v>
      </c>
      <c r="U17" t="s">
        <v>23</v>
      </c>
      <c r="V17" s="21" t="s">
        <v>46</v>
      </c>
      <c r="W17" s="1">
        <v>0.17040715297438602</v>
      </c>
      <c r="X17" t="s">
        <v>10</v>
      </c>
      <c r="Y17" s="1">
        <v>3.9693948263266977E-2</v>
      </c>
      <c r="Z17" s="1">
        <v>1.7625433664569812E-5</v>
      </c>
      <c r="AA17" s="1">
        <v>0.14387026983241957</v>
      </c>
      <c r="AB17" t="s">
        <v>12</v>
      </c>
      <c r="AC17" s="1">
        <v>0.15274565280908972</v>
      </c>
      <c r="AD17" s="1">
        <v>0.34624672483115426</v>
      </c>
      <c r="AR17" t="s">
        <v>23</v>
      </c>
      <c r="AS17" s="21" t="s">
        <v>46</v>
      </c>
      <c r="AT17" s="1">
        <v>0.28775305215921421</v>
      </c>
      <c r="AU17" t="s">
        <v>10</v>
      </c>
      <c r="AV17" s="1">
        <v>4.8595547886365935E-2</v>
      </c>
      <c r="AW17" s="1">
        <v>3.1923736987238271E-9</v>
      </c>
      <c r="AX17" s="1">
        <v>0.47765171468503359</v>
      </c>
      <c r="AY17" t="s">
        <v>10</v>
      </c>
      <c r="AZ17" s="1">
        <v>3.6091094869880595E-2</v>
      </c>
      <c r="BA17" s="1">
        <v>0</v>
      </c>
      <c r="BB17" s="21"/>
      <c r="BC17" s="1"/>
      <c r="BE17" s="1"/>
      <c r="BF17" s="1"/>
    </row>
    <row r="18" spans="2:58" x14ac:dyDescent="0.35">
      <c r="B18" t="s">
        <v>24</v>
      </c>
      <c r="C18" s="21"/>
      <c r="D18" s="1">
        <v>-0.14645819319374426</v>
      </c>
      <c r="E18" t="s">
        <v>17</v>
      </c>
      <c r="F18" s="1">
        <v>8.2037316726168388E-2</v>
      </c>
      <c r="G18" s="1">
        <v>7.4218653505850218E-2</v>
      </c>
      <c r="U18" t="s">
        <v>24</v>
      </c>
      <c r="V18" s="21" t="s">
        <v>46</v>
      </c>
      <c r="W18" s="1">
        <v>6.7449956725382051E-2</v>
      </c>
      <c r="X18" t="s">
        <v>17</v>
      </c>
      <c r="Y18" s="1">
        <v>3.8054758779000816E-2</v>
      </c>
      <c r="Z18" s="1">
        <v>7.632076196650206E-2</v>
      </c>
      <c r="AA18" s="1">
        <v>5.613761348207103E-3</v>
      </c>
      <c r="AB18" t="s">
        <v>12</v>
      </c>
      <c r="AC18" s="1">
        <v>9.7689511146859503E-2</v>
      </c>
      <c r="AD18" s="1">
        <v>0.95417451207408943</v>
      </c>
      <c r="AR18" t="s">
        <v>24</v>
      </c>
      <c r="AS18" s="21" t="s">
        <v>46</v>
      </c>
      <c r="AT18" s="1">
        <v>6.6971506408651765E-2</v>
      </c>
      <c r="AU18" t="s">
        <v>12</v>
      </c>
      <c r="AV18" s="1">
        <v>4.9286697073247537E-2</v>
      </c>
      <c r="AW18" s="1">
        <v>0.17420519879391572</v>
      </c>
      <c r="AX18" s="1">
        <v>0.61495694126312006</v>
      </c>
      <c r="AY18" t="s">
        <v>10</v>
      </c>
      <c r="AZ18" s="1">
        <v>5.057888100815177E-2</v>
      </c>
      <c r="BA18" s="1">
        <v>0</v>
      </c>
      <c r="BB18" s="21"/>
      <c r="BC18" s="1"/>
      <c r="BE18" s="1"/>
      <c r="BF18" s="1"/>
    </row>
    <row r="19" spans="2:58" x14ac:dyDescent="0.35">
      <c r="B19" t="s">
        <v>25</v>
      </c>
      <c r="C19" s="21"/>
      <c r="D19" s="1">
        <v>4.445064305462592E-2</v>
      </c>
      <c r="E19" t="s">
        <v>12</v>
      </c>
      <c r="F19" s="1">
        <v>8.2938054567533753E-2</v>
      </c>
      <c r="G19" s="1">
        <v>0.59199316775267308</v>
      </c>
      <c r="U19" t="s">
        <v>25</v>
      </c>
      <c r="V19" s="21" t="s">
        <v>46</v>
      </c>
      <c r="W19" s="1">
        <v>0.14701506390788824</v>
      </c>
      <c r="X19" t="s">
        <v>10</v>
      </c>
      <c r="Y19" s="1">
        <v>3.8865272845998368E-2</v>
      </c>
      <c r="Z19" s="1">
        <v>1.5514603564903418E-4</v>
      </c>
      <c r="AA19" s="1">
        <v>0.10508639049210605</v>
      </c>
      <c r="AB19" t="s">
        <v>12</v>
      </c>
      <c r="AC19" s="1">
        <v>0.19648612087209227</v>
      </c>
      <c r="AD19" s="1">
        <v>0.59276840714207446</v>
      </c>
      <c r="AR19" t="s">
        <v>25</v>
      </c>
      <c r="AS19" s="21" t="s">
        <v>46</v>
      </c>
      <c r="AT19" s="1">
        <v>0.19574872124389184</v>
      </c>
      <c r="AU19" t="s">
        <v>10</v>
      </c>
      <c r="AV19" s="1">
        <v>5.3941441768485449E-2</v>
      </c>
      <c r="AW19" s="1">
        <v>2.8461872615492823E-4</v>
      </c>
      <c r="AX19" s="1">
        <v>0.69356971849982751</v>
      </c>
      <c r="AY19" t="s">
        <v>10</v>
      </c>
      <c r="AZ19" s="1">
        <v>5.2844191259012172E-2</v>
      </c>
      <c r="BA19" s="1">
        <v>0</v>
      </c>
      <c r="BB19" s="21"/>
      <c r="BC19" s="1"/>
      <c r="BE19" s="1"/>
      <c r="BF19" s="1"/>
    </row>
    <row r="20" spans="2:58" x14ac:dyDescent="0.35">
      <c r="B20" t="s">
        <v>90</v>
      </c>
      <c r="C20" s="21"/>
      <c r="D20" s="1">
        <v>0.4569291972410166</v>
      </c>
      <c r="E20" t="s">
        <v>10</v>
      </c>
      <c r="F20" s="1">
        <v>2.3008341201857983E-2</v>
      </c>
      <c r="G20" s="1">
        <v>0</v>
      </c>
      <c r="U20" t="s">
        <v>90</v>
      </c>
      <c r="V20" s="21" t="s">
        <v>85</v>
      </c>
      <c r="W20" s="1">
        <v>-2.2808576824247421E-2</v>
      </c>
      <c r="X20" t="s">
        <v>12</v>
      </c>
      <c r="Y20" s="1">
        <v>7.7382733953254818E-2</v>
      </c>
      <c r="Z20" s="1">
        <v>0.76818470664590133</v>
      </c>
      <c r="AA20" s="1">
        <v>0.80409449600411964</v>
      </c>
      <c r="AB20" t="s">
        <v>10</v>
      </c>
      <c r="AC20" s="1">
        <v>8.0194472059271951E-2</v>
      </c>
      <c r="AD20" s="1">
        <v>0</v>
      </c>
      <c r="AR20" t="s">
        <v>90</v>
      </c>
      <c r="AS20" s="21" t="s">
        <v>85</v>
      </c>
      <c r="AT20" s="1">
        <v>0.39857793976855327</v>
      </c>
      <c r="AU20" t="s">
        <v>10</v>
      </c>
      <c r="AV20" s="1">
        <v>0.10818960397051536</v>
      </c>
      <c r="AW20" s="1">
        <v>2.2954028032984297E-4</v>
      </c>
      <c r="AX20" s="1">
        <v>1.8406216595486007</v>
      </c>
      <c r="AY20" t="s">
        <v>10</v>
      </c>
      <c r="AZ20" s="1">
        <v>0.15266689307670583</v>
      </c>
      <c r="BA20" s="1">
        <v>0</v>
      </c>
      <c r="BB20" s="21"/>
      <c r="BC20" s="1"/>
      <c r="BE20" s="1"/>
      <c r="BF20" s="1"/>
    </row>
    <row r="21" spans="2:58" x14ac:dyDescent="0.35">
      <c r="C21" s="21"/>
      <c r="D21" s="1"/>
      <c r="F21" s="1"/>
      <c r="G21" s="1"/>
      <c r="V21" s="21"/>
      <c r="W21" s="1" t="s">
        <v>51</v>
      </c>
      <c r="Y21" s="1"/>
      <c r="Z21" s="1"/>
      <c r="AA21" s="1"/>
      <c r="AC21" s="1"/>
      <c r="AD21" s="1"/>
      <c r="AS21" s="21"/>
      <c r="AT21" s="1" t="s">
        <v>51</v>
      </c>
      <c r="AV21" s="1"/>
      <c r="AW21" s="1"/>
      <c r="AX21" s="1"/>
      <c r="AZ21" s="1"/>
      <c r="BA21" s="1"/>
      <c r="BB21" s="21"/>
      <c r="BC21" s="1"/>
      <c r="BE21" s="1"/>
      <c r="BF21" s="1"/>
    </row>
    <row r="22" spans="2:58" x14ac:dyDescent="0.35">
      <c r="B22" t="s">
        <v>26</v>
      </c>
      <c r="C22" s="6"/>
      <c r="D22" s="1"/>
      <c r="F22" s="1"/>
      <c r="G22" s="1"/>
      <c r="U22" s="2" t="s">
        <v>3</v>
      </c>
      <c r="V22" s="21"/>
      <c r="W22" s="54" t="s">
        <v>5</v>
      </c>
      <c r="X22" s="21" t="s">
        <v>6</v>
      </c>
      <c r="Y22" s="54" t="s">
        <v>7</v>
      </c>
      <c r="Z22" s="54" t="s">
        <v>8</v>
      </c>
      <c r="AA22" s="54"/>
      <c r="AB22" s="21"/>
      <c r="AC22" s="54"/>
      <c r="AD22" s="54"/>
      <c r="AR22" s="2" t="s">
        <v>3</v>
      </c>
      <c r="AS22" s="21"/>
      <c r="AT22" s="54" t="s">
        <v>5</v>
      </c>
      <c r="AU22" s="21" t="s">
        <v>6</v>
      </c>
      <c r="AV22" s="54" t="s">
        <v>7</v>
      </c>
      <c r="AW22" s="54" t="s">
        <v>8</v>
      </c>
      <c r="AX22" s="54"/>
      <c r="AY22" s="21"/>
      <c r="AZ22" s="54"/>
      <c r="BA22" s="54"/>
      <c r="BB22" s="21"/>
      <c r="BC22" s="54"/>
      <c r="BD22" s="21"/>
      <c r="BE22" s="54"/>
      <c r="BF22" s="54"/>
    </row>
    <row r="23" spans="2:58" x14ac:dyDescent="0.35">
      <c r="B23" t="s">
        <v>27</v>
      </c>
      <c r="C23" s="58">
        <v>-9912.4448248085464</v>
      </c>
      <c r="D23" s="59"/>
      <c r="F23" s="1"/>
      <c r="G23" s="1"/>
      <c r="U23" t="s">
        <v>52</v>
      </c>
      <c r="V23" s="21"/>
      <c r="W23" s="1">
        <v>0.28540084954086525</v>
      </c>
      <c r="X23" t="s">
        <v>10</v>
      </c>
      <c r="Y23" s="1">
        <v>8.5907092873334964E-2</v>
      </c>
      <c r="Z23" s="1">
        <v>8.9309514282454039E-4</v>
      </c>
      <c r="AA23" s="1"/>
      <c r="AC23" s="1"/>
      <c r="AD23" s="1"/>
      <c r="AR23" t="s">
        <v>52</v>
      </c>
      <c r="AS23" s="21"/>
      <c r="AT23" s="1">
        <v>0.59379885104432817</v>
      </c>
      <c r="AU23" t="s">
        <v>10</v>
      </c>
      <c r="AV23" s="1">
        <v>0.11860845417364974</v>
      </c>
      <c r="AW23" s="1">
        <v>5.5463555881374305E-7</v>
      </c>
      <c r="AX23" s="1"/>
      <c r="AZ23" s="1"/>
      <c r="BA23" s="1"/>
      <c r="BB23" s="21"/>
      <c r="BC23" s="1"/>
      <c r="BE23" s="1"/>
      <c r="BF23" s="1"/>
    </row>
    <row r="24" spans="2:58" x14ac:dyDescent="0.35">
      <c r="B24" t="s">
        <v>28</v>
      </c>
      <c r="C24" s="58">
        <v>-10141.252193434197</v>
      </c>
      <c r="D24" s="59"/>
      <c r="F24" s="1"/>
      <c r="G24" s="1"/>
      <c r="U24" t="s">
        <v>117</v>
      </c>
      <c r="V24" s="21"/>
      <c r="W24" s="1">
        <v>-6.5362479719654407E-2</v>
      </c>
      <c r="X24" t="s">
        <v>17</v>
      </c>
      <c r="Y24" s="1">
        <v>3.8095586076772207E-2</v>
      </c>
      <c r="Z24" s="1">
        <v>8.6207915272795921E-2</v>
      </c>
      <c r="AA24" s="1"/>
      <c r="AC24" s="1"/>
      <c r="AD24" s="1"/>
      <c r="AR24" t="s">
        <v>117</v>
      </c>
      <c r="AS24" s="21"/>
      <c r="AT24" s="1">
        <v>-1.3691913381938885E-2</v>
      </c>
      <c r="AU24" t="s">
        <v>12</v>
      </c>
      <c r="AV24" s="1">
        <v>5.0095436857235928E-2</v>
      </c>
      <c r="AW24" s="1">
        <v>0.78460987281075179</v>
      </c>
      <c r="AX24" s="1"/>
      <c r="AZ24" s="1"/>
      <c r="BA24" s="1"/>
      <c r="BB24" s="21"/>
      <c r="BC24" s="1"/>
      <c r="BE24" s="1"/>
      <c r="BF24" s="1"/>
    </row>
    <row r="25" spans="2:58" x14ac:dyDescent="0.35">
      <c r="B25" t="s">
        <v>29</v>
      </c>
      <c r="C25" s="60">
        <v>2.2562043055569414E-2</v>
      </c>
      <c r="D25" s="61"/>
      <c r="F25" s="1"/>
      <c r="G25" s="1"/>
      <c r="U25" t="s">
        <v>118</v>
      </c>
      <c r="V25" s="21"/>
      <c r="W25" s="1">
        <v>-7.6327791945166007E-2</v>
      </c>
      <c r="X25" t="s">
        <v>47</v>
      </c>
      <c r="Y25" s="1">
        <v>3.7765975392999564E-2</v>
      </c>
      <c r="Z25" s="1">
        <v>4.3272212251451059E-2</v>
      </c>
      <c r="AA25" s="1"/>
      <c r="AC25" s="1"/>
      <c r="AD25" s="1"/>
      <c r="AR25" t="s">
        <v>118</v>
      </c>
      <c r="AS25" s="21"/>
      <c r="AT25" s="1">
        <v>0.20788675270956947</v>
      </c>
      <c r="AU25" t="s">
        <v>10</v>
      </c>
      <c r="AV25" s="1">
        <v>5.8801212835775774E-2</v>
      </c>
      <c r="AW25" s="1">
        <v>4.0713355777621807E-4</v>
      </c>
      <c r="AX25" s="1"/>
      <c r="AZ25" s="1"/>
      <c r="BA25" s="1"/>
      <c r="BB25" s="21"/>
      <c r="BC25" s="1"/>
      <c r="BE25" s="1"/>
      <c r="BF25" s="1"/>
    </row>
    <row r="26" spans="2:58" x14ac:dyDescent="0.35">
      <c r="B26" t="s">
        <v>30</v>
      </c>
      <c r="C26" s="60">
        <v>0.35947474921461525</v>
      </c>
      <c r="D26" s="61"/>
      <c r="F26" s="1"/>
      <c r="G26" s="1"/>
      <c r="V26" s="21"/>
      <c r="W26" s="1"/>
      <c r="Y26" s="1"/>
      <c r="Z26" s="1"/>
      <c r="AA26" s="1"/>
      <c r="AC26" s="1"/>
      <c r="AD26" s="1"/>
      <c r="AS26" s="21"/>
      <c r="AT26" s="1"/>
      <c r="AV26" s="1"/>
      <c r="AW26" s="1"/>
      <c r="AX26" s="1"/>
      <c r="AZ26" s="1"/>
      <c r="BA26" s="1"/>
      <c r="BB26" s="21"/>
      <c r="BC26" s="1"/>
      <c r="BE26" s="1"/>
      <c r="BF26" s="1"/>
    </row>
    <row r="27" spans="2:58" x14ac:dyDescent="0.35">
      <c r="B27" t="s">
        <v>106</v>
      </c>
      <c r="C27" s="60">
        <v>2.0935143029963195</v>
      </c>
      <c r="D27" s="61"/>
      <c r="F27" s="1"/>
      <c r="G27" s="1"/>
      <c r="U27" t="s">
        <v>26</v>
      </c>
      <c r="V27" s="6"/>
      <c r="W27" s="1"/>
      <c r="Y27" s="1"/>
      <c r="Z27" s="1"/>
      <c r="AA27" s="1"/>
      <c r="AC27" s="1"/>
      <c r="AD27" s="1"/>
      <c r="AR27" t="s">
        <v>26</v>
      </c>
      <c r="AS27" s="6"/>
      <c r="AT27" s="1"/>
      <c r="AV27" s="1"/>
      <c r="AW27" s="1"/>
      <c r="AX27" s="1"/>
      <c r="AZ27" s="1"/>
      <c r="BA27" s="1"/>
      <c r="BB27" s="6"/>
      <c r="BC27" s="1"/>
      <c r="BE27" s="1"/>
      <c r="BF27" s="1"/>
    </row>
    <row r="28" spans="2:58" x14ac:dyDescent="0.35">
      <c r="B28" t="s">
        <v>107</v>
      </c>
      <c r="C28" s="60">
        <v>2.1048344655551321</v>
      </c>
      <c r="D28" s="61"/>
      <c r="F28" s="1"/>
      <c r="G28" s="1"/>
      <c r="U28" t="s">
        <v>27</v>
      </c>
      <c r="V28" s="58">
        <v>-7686.9916746694144</v>
      </c>
      <c r="W28" s="59"/>
      <c r="Y28" s="1"/>
      <c r="Z28" s="1"/>
      <c r="AA28" s="1"/>
      <c r="AC28" s="1"/>
      <c r="AD28" s="1"/>
      <c r="AR28" t="s">
        <v>27</v>
      </c>
      <c r="AS28" s="58">
        <v>-7361.5522883952362</v>
      </c>
      <c r="AT28" s="59"/>
      <c r="AV28" s="1"/>
      <c r="AW28" s="1"/>
      <c r="AX28" s="1"/>
      <c r="AZ28" s="1"/>
      <c r="BA28" s="1"/>
      <c r="BB28" s="51"/>
      <c r="BC28" s="52"/>
      <c r="BE28" s="1"/>
      <c r="BF28" s="1"/>
    </row>
    <row r="29" spans="2:58" x14ac:dyDescent="0.35">
      <c r="B29" s="25" t="s">
        <v>33</v>
      </c>
      <c r="C29" s="56">
        <v>9484</v>
      </c>
      <c r="D29" s="57"/>
      <c r="F29" s="1"/>
      <c r="G29" s="1"/>
      <c r="U29" t="s">
        <v>28</v>
      </c>
      <c r="V29" s="58">
        <v>-10141.252193434197</v>
      </c>
      <c r="W29" s="59"/>
      <c r="Y29" s="1"/>
      <c r="Z29" s="1"/>
      <c r="AA29" s="1"/>
      <c r="AC29" s="1"/>
      <c r="AD29" s="1"/>
      <c r="AR29" t="s">
        <v>28</v>
      </c>
      <c r="AS29" s="58">
        <v>-10141.252193434197</v>
      </c>
      <c r="AT29" s="59"/>
      <c r="AV29" s="1"/>
      <c r="AW29" s="1"/>
      <c r="AX29" s="1"/>
      <c r="AZ29" s="1"/>
      <c r="BA29" s="1"/>
      <c r="BB29" s="51"/>
      <c r="BC29" s="52"/>
      <c r="BE29" s="1"/>
      <c r="BF29" s="1"/>
    </row>
    <row r="30" spans="2:58" x14ac:dyDescent="0.35">
      <c r="B30" s="25" t="s">
        <v>34</v>
      </c>
      <c r="C30" s="56">
        <v>1608</v>
      </c>
      <c r="D30" s="57"/>
      <c r="F30" s="1"/>
      <c r="G30" s="1"/>
      <c r="U30" t="s">
        <v>29</v>
      </c>
      <c r="V30" s="60">
        <v>0.24200764086645599</v>
      </c>
      <c r="W30" s="61"/>
      <c r="Y30" s="1"/>
      <c r="Z30" s="1"/>
      <c r="AA30" s="1"/>
      <c r="AC30" s="1"/>
      <c r="AD30" s="1"/>
      <c r="AR30" t="s">
        <v>29</v>
      </c>
      <c r="AS30" s="60">
        <v>0.27409829200763158</v>
      </c>
      <c r="AT30" s="61"/>
      <c r="AV30" s="1"/>
      <c r="AW30" s="1"/>
      <c r="AX30" s="1"/>
      <c r="AZ30" s="1"/>
      <c r="BA30" s="1"/>
      <c r="BB30" s="53"/>
      <c r="BC30" s="54"/>
      <c r="BE30" s="1"/>
      <c r="BF30" s="1"/>
    </row>
    <row r="31" spans="2:58" x14ac:dyDescent="0.35">
      <c r="B31" s="25" t="s">
        <v>35</v>
      </c>
      <c r="C31" s="56">
        <v>15</v>
      </c>
      <c r="D31" s="57"/>
      <c r="F31" s="1"/>
      <c r="G31" s="1"/>
      <c r="U31" t="s">
        <v>30</v>
      </c>
      <c r="V31" s="60">
        <v>0.46327604861773691</v>
      </c>
      <c r="W31" s="61"/>
      <c r="Y31" s="1"/>
      <c r="Z31" s="1"/>
      <c r="AA31" s="1"/>
      <c r="AC31" s="1"/>
      <c r="AD31" s="1"/>
      <c r="AR31" t="s">
        <v>30</v>
      </c>
      <c r="AS31" s="60">
        <v>0.47939543685252511</v>
      </c>
      <c r="AT31" s="61"/>
      <c r="AV31" s="1"/>
      <c r="AW31" s="1"/>
      <c r="AX31" s="1"/>
      <c r="AZ31" s="1"/>
      <c r="BA31" s="1"/>
      <c r="BB31" s="53"/>
      <c r="BC31" s="54"/>
      <c r="BE31" s="1"/>
      <c r="BF31" s="1"/>
    </row>
    <row r="32" spans="2:58" x14ac:dyDescent="0.35">
      <c r="B32" t="s">
        <v>84</v>
      </c>
      <c r="C32" s="6"/>
      <c r="D32" s="1"/>
      <c r="F32" s="1"/>
      <c r="G32" s="1"/>
      <c r="U32" t="s">
        <v>106</v>
      </c>
      <c r="V32" s="60">
        <v>1.6280033054975569</v>
      </c>
      <c r="W32" s="61"/>
      <c r="Y32" s="1"/>
      <c r="Z32" s="1"/>
      <c r="AA32" s="1"/>
      <c r="AC32" s="1"/>
      <c r="AD32" s="1"/>
      <c r="AR32" t="s">
        <v>106</v>
      </c>
      <c r="AS32" s="60">
        <v>1.5815167204544993</v>
      </c>
      <c r="AT32" s="61"/>
      <c r="AV32" s="1"/>
      <c r="AW32" s="1"/>
      <c r="AX32" s="1"/>
      <c r="AZ32" s="1"/>
      <c r="BA32" s="1"/>
      <c r="BB32" s="53"/>
      <c r="BC32" s="54"/>
      <c r="BE32" s="1"/>
      <c r="BF32" s="1"/>
    </row>
    <row r="33" spans="1:65" x14ac:dyDescent="0.35">
      <c r="B33" t="s">
        <v>36</v>
      </c>
      <c r="C33" s="2" t="s">
        <v>37</v>
      </c>
      <c r="D33" s="1"/>
      <c r="F33" s="1"/>
      <c r="G33" s="1"/>
      <c r="U33" t="s">
        <v>107</v>
      </c>
      <c r="V33" s="60">
        <v>1.6529076631269446</v>
      </c>
      <c r="W33" s="61"/>
      <c r="Y33" s="1"/>
      <c r="Z33" s="1"/>
      <c r="AA33" s="1"/>
      <c r="AC33" s="1"/>
      <c r="AD33" s="1"/>
      <c r="AR33" t="s">
        <v>107</v>
      </c>
      <c r="AS33" s="60">
        <v>1.6856622159955761</v>
      </c>
      <c r="AT33" s="61"/>
      <c r="AV33" s="1"/>
      <c r="AW33" s="1"/>
      <c r="AX33" s="1"/>
      <c r="AZ33" s="1"/>
      <c r="BA33" s="1"/>
      <c r="BB33" s="53"/>
      <c r="BC33" s="54"/>
      <c r="BE33" s="1"/>
      <c r="BF33" s="1"/>
    </row>
    <row r="34" spans="1:65" x14ac:dyDescent="0.35">
      <c r="B34" t="s">
        <v>38</v>
      </c>
      <c r="C34" s="2" t="s">
        <v>93</v>
      </c>
      <c r="D34" s="1"/>
      <c r="F34" s="1"/>
      <c r="G34" s="1"/>
      <c r="U34" s="25" t="s">
        <v>33</v>
      </c>
      <c r="V34" s="56">
        <v>9484</v>
      </c>
      <c r="W34" s="57"/>
      <c r="Y34" s="1"/>
      <c r="Z34" s="1"/>
      <c r="AA34" s="1"/>
      <c r="AC34" s="1"/>
      <c r="AD34" s="1"/>
      <c r="AR34" s="25" t="s">
        <v>33</v>
      </c>
      <c r="AS34" s="56">
        <v>9484</v>
      </c>
      <c r="AT34" s="57"/>
      <c r="AV34" s="1"/>
      <c r="AW34" s="1"/>
      <c r="AX34" s="1"/>
      <c r="AZ34" s="1"/>
      <c r="BA34" s="1"/>
      <c r="BB34" s="49"/>
      <c r="BC34" s="50"/>
      <c r="BE34" s="1"/>
      <c r="BF34" s="1"/>
    </row>
    <row r="35" spans="1:65" x14ac:dyDescent="0.35">
      <c r="B35" t="s">
        <v>40</v>
      </c>
      <c r="C35" s="2" t="s">
        <v>41</v>
      </c>
      <c r="D35" s="1"/>
      <c r="F35" s="1"/>
      <c r="G35" s="1"/>
      <c r="U35" s="25" t="s">
        <v>34</v>
      </c>
      <c r="V35" s="56">
        <v>1608</v>
      </c>
      <c r="W35" s="57"/>
      <c r="Y35" s="1"/>
      <c r="Z35" s="1"/>
      <c r="AA35" s="1"/>
      <c r="AC35" s="1"/>
      <c r="AD35" s="1"/>
      <c r="AR35" s="25" t="s">
        <v>34</v>
      </c>
      <c r="AS35" s="56">
        <v>1608</v>
      </c>
      <c r="AT35" s="57"/>
      <c r="AV35" s="1"/>
      <c r="AW35" s="1"/>
      <c r="AX35" s="1"/>
      <c r="AZ35" s="1"/>
      <c r="BA35" s="1"/>
      <c r="BB35" s="49"/>
      <c r="BC35" s="50"/>
      <c r="BE35" s="1"/>
      <c r="BF35" s="1"/>
    </row>
    <row r="36" spans="1:65" x14ac:dyDescent="0.35">
      <c r="B36" t="s">
        <v>42</v>
      </c>
      <c r="C36" s="2" t="s">
        <v>94</v>
      </c>
      <c r="D36" s="1"/>
      <c r="F36" s="1"/>
      <c r="G36" s="1"/>
      <c r="U36" s="25" t="s">
        <v>35</v>
      </c>
      <c r="V36" s="56">
        <v>33</v>
      </c>
      <c r="W36" s="57"/>
      <c r="Y36" s="1"/>
      <c r="Z36" s="1"/>
      <c r="AA36" s="1"/>
      <c r="AC36" s="1"/>
      <c r="AD36" s="1"/>
      <c r="AR36" s="25" t="s">
        <v>35</v>
      </c>
      <c r="AS36" s="56">
        <v>138</v>
      </c>
      <c r="AT36" s="57"/>
      <c r="AV36" s="1"/>
      <c r="AW36" s="1"/>
      <c r="AX36" s="1"/>
      <c r="AZ36" s="1"/>
      <c r="BA36" s="1"/>
      <c r="BB36" s="49"/>
      <c r="BC36" s="50"/>
      <c r="BE36" s="1"/>
      <c r="BF36" s="1"/>
    </row>
    <row r="37" spans="1:65" x14ac:dyDescent="0.35">
      <c r="V37" s="6"/>
      <c r="W37" s="1"/>
      <c r="Y37" s="1"/>
      <c r="Z37" s="1"/>
      <c r="AA37" s="1"/>
      <c r="AC37" s="1"/>
      <c r="AD37" s="1"/>
      <c r="AS37" s="6"/>
      <c r="AT37" s="1"/>
      <c r="AV37" s="1"/>
      <c r="AW37" s="1"/>
      <c r="AX37" s="1"/>
      <c r="AZ37" s="1"/>
      <c r="BA37" s="1"/>
      <c r="BB37" s="6"/>
      <c r="BC37" s="1"/>
      <c r="BE37" s="1"/>
      <c r="BF37" s="1"/>
    </row>
    <row r="38" spans="1:65" x14ac:dyDescent="0.35">
      <c r="U38" t="s">
        <v>36</v>
      </c>
      <c r="V38" s="2" t="s">
        <v>86</v>
      </c>
      <c r="W38" s="1"/>
      <c r="Y38" s="1"/>
      <c r="Z38" s="1"/>
      <c r="AA38" s="1"/>
      <c r="AC38" s="1"/>
      <c r="AD38" s="1"/>
      <c r="AR38" t="s">
        <v>36</v>
      </c>
      <c r="AS38" s="2" t="s">
        <v>86</v>
      </c>
      <c r="AT38" s="1"/>
      <c r="AV38" s="1"/>
      <c r="AW38" s="1"/>
      <c r="AX38" s="1"/>
      <c r="AZ38" s="1"/>
      <c r="BA38" s="1"/>
      <c r="BB38" s="2"/>
      <c r="BC38" s="1"/>
      <c r="BE38" s="1"/>
      <c r="BF38" s="1"/>
    </row>
    <row r="39" spans="1:65" x14ac:dyDescent="0.35">
      <c r="U39" t="s">
        <v>48</v>
      </c>
      <c r="V39" s="2" t="s">
        <v>49</v>
      </c>
      <c r="W39" s="1"/>
      <c r="Y39" s="1"/>
      <c r="Z39" s="1"/>
      <c r="AA39" s="1"/>
      <c r="AC39" s="1"/>
      <c r="AD39" s="1"/>
      <c r="AR39" t="s">
        <v>48</v>
      </c>
      <c r="AS39" s="2" t="s">
        <v>49</v>
      </c>
      <c r="AT39" s="1"/>
      <c r="AV39" s="1"/>
      <c r="AW39" s="1"/>
      <c r="AX39" s="1"/>
      <c r="AZ39" s="1"/>
      <c r="BA39" s="1"/>
      <c r="BB39" s="2"/>
      <c r="BC39" s="1"/>
      <c r="BE39" s="1"/>
      <c r="BF39" s="1"/>
    </row>
    <row r="40" spans="1:65" x14ac:dyDescent="0.35">
      <c r="U40" t="s">
        <v>38</v>
      </c>
      <c r="V40" s="2" t="s">
        <v>39</v>
      </c>
      <c r="W40" s="1"/>
      <c r="Y40" s="1"/>
      <c r="Z40" s="1"/>
      <c r="AA40" s="1"/>
      <c r="AC40" s="1"/>
      <c r="AD40" s="1"/>
      <c r="AR40" t="s">
        <v>38</v>
      </c>
      <c r="AS40" s="2" t="s">
        <v>39</v>
      </c>
      <c r="AT40" s="1"/>
      <c r="AV40" s="1"/>
      <c r="AW40" s="1"/>
      <c r="AX40" s="1"/>
      <c r="AZ40" s="1"/>
      <c r="BA40" s="1"/>
      <c r="BB40" s="2"/>
      <c r="BC40" s="1"/>
      <c r="BE40" s="1"/>
      <c r="BF40" s="1"/>
    </row>
    <row r="41" spans="1:65" x14ac:dyDescent="0.35">
      <c r="U41" t="s">
        <v>40</v>
      </c>
      <c r="V41" s="2" t="s">
        <v>41</v>
      </c>
      <c r="W41" s="1"/>
      <c r="Y41" s="1"/>
      <c r="Z41" s="1"/>
      <c r="AA41" s="1"/>
      <c r="AC41" s="1"/>
      <c r="AD41" s="1"/>
      <c r="AR41" t="s">
        <v>40</v>
      </c>
      <c r="AS41" s="2" t="s">
        <v>41</v>
      </c>
      <c r="AT41" s="1"/>
      <c r="AV41" s="1"/>
      <c r="AW41" s="1"/>
      <c r="AX41" s="1"/>
      <c r="AZ41" s="1"/>
      <c r="BA41" s="1"/>
      <c r="BB41" s="2"/>
      <c r="BC41" s="1"/>
      <c r="BE41" s="1"/>
      <c r="BF41" s="1"/>
    </row>
    <row r="42" spans="1:65" x14ac:dyDescent="0.35">
      <c r="U42" t="s">
        <v>42</v>
      </c>
      <c r="V42" s="2" t="s">
        <v>43</v>
      </c>
      <c r="W42" s="1"/>
      <c r="Y42" s="1"/>
      <c r="Z42" s="1"/>
      <c r="AA42" s="1"/>
      <c r="AC42" s="1"/>
      <c r="AD42" s="1"/>
      <c r="AR42" t="s">
        <v>42</v>
      </c>
      <c r="AS42" s="2" t="s">
        <v>43</v>
      </c>
      <c r="AT42" s="1"/>
      <c r="AV42" s="1"/>
      <c r="AW42" s="1"/>
      <c r="AX42" s="1"/>
      <c r="AZ42" s="1"/>
      <c r="BA42" s="1"/>
      <c r="BB42" s="2"/>
      <c r="BC42" s="1"/>
      <c r="BE42" s="1"/>
      <c r="BF42" s="1"/>
    </row>
    <row r="44" spans="1:65" x14ac:dyDescent="0.35">
      <c r="A44" s="10" t="s">
        <v>116</v>
      </c>
    </row>
    <row r="45" spans="1:65" x14ac:dyDescent="0.35">
      <c r="B45" t="s">
        <v>0</v>
      </c>
      <c r="C45" t="s">
        <v>89</v>
      </c>
      <c r="D45" s="1"/>
      <c r="F45" s="1"/>
      <c r="G45" s="1"/>
      <c r="H45" s="1" t="s">
        <v>84</v>
      </c>
      <c r="J45" s="1"/>
      <c r="K45" s="1"/>
      <c r="L45" s="1"/>
      <c r="N45" s="1"/>
      <c r="O45" s="1"/>
      <c r="P45" s="1"/>
      <c r="R45" s="1"/>
      <c r="S45" s="1"/>
      <c r="T45" s="1"/>
      <c r="U45" t="s">
        <v>44</v>
      </c>
      <c r="V45" t="s">
        <v>89</v>
      </c>
      <c r="W45" s="1"/>
      <c r="Y45" s="1"/>
      <c r="Z45" s="1"/>
      <c r="AA45" s="1" t="s">
        <v>84</v>
      </c>
      <c r="AC45" s="1"/>
      <c r="AD45" s="1"/>
      <c r="AE45" s="1"/>
      <c r="AG45" s="1"/>
      <c r="AH45" s="1"/>
      <c r="AI45" s="1"/>
      <c r="AK45" s="1"/>
      <c r="AL45" s="1"/>
      <c r="AM45" s="1"/>
      <c r="AO45" s="1"/>
      <c r="AP45" s="1"/>
      <c r="AR45" t="s">
        <v>50</v>
      </c>
      <c r="AS45" t="s">
        <v>89</v>
      </c>
      <c r="AT45" s="1"/>
      <c r="AV45" s="1"/>
      <c r="AW45" s="1"/>
      <c r="AX45" s="1" t="s">
        <v>84</v>
      </c>
      <c r="AZ45" s="1"/>
      <c r="BA45" s="1"/>
      <c r="BB45" s="1"/>
      <c r="BD45" s="1"/>
      <c r="BE45" s="1"/>
      <c r="BF45" s="1"/>
      <c r="BH45" s="1"/>
      <c r="BI45" s="1"/>
      <c r="BJ45" s="1"/>
      <c r="BL45" s="1"/>
      <c r="BM45" s="1"/>
    </row>
    <row r="46" spans="1:65" x14ac:dyDescent="0.35">
      <c r="C46" s="21"/>
      <c r="D46" s="1"/>
      <c r="F46" s="1"/>
      <c r="G46" s="1"/>
      <c r="H46" s="1" t="s">
        <v>91</v>
      </c>
      <c r="J46" s="1"/>
      <c r="K46" s="1"/>
      <c r="L46" s="1"/>
      <c r="N46" s="1"/>
      <c r="O46" s="1"/>
      <c r="P46" s="1"/>
      <c r="R46" s="1"/>
      <c r="S46" s="1"/>
      <c r="T46" s="1"/>
      <c r="V46" s="21"/>
      <c r="W46" s="1"/>
      <c r="Y46" s="1"/>
      <c r="Z46" s="1"/>
      <c r="AA46" s="1"/>
      <c r="AC46" s="1"/>
      <c r="AD46" s="1"/>
      <c r="AE46" s="1" t="s">
        <v>92</v>
      </c>
      <c r="AG46" s="1"/>
      <c r="AH46" s="1"/>
      <c r="AI46" s="1"/>
      <c r="AK46" s="1"/>
      <c r="AL46" s="1"/>
      <c r="AM46" s="1"/>
      <c r="AO46" s="1"/>
      <c r="AP46" s="1"/>
      <c r="AS46" s="21"/>
      <c r="AT46" s="1"/>
      <c r="AV46" s="1"/>
      <c r="AW46" s="1"/>
      <c r="AX46" s="1"/>
      <c r="AZ46" s="1"/>
      <c r="BA46" s="1"/>
      <c r="BB46" s="1" t="s">
        <v>92</v>
      </c>
      <c r="BD46" s="1"/>
      <c r="BE46" s="1"/>
      <c r="BF46" s="1"/>
      <c r="BH46" s="1"/>
      <c r="BI46" s="1"/>
      <c r="BJ46" s="1"/>
      <c r="BL46" s="1"/>
      <c r="BM46" s="1"/>
    </row>
    <row r="47" spans="1:65" x14ac:dyDescent="0.35">
      <c r="C47" s="21"/>
      <c r="D47" s="1"/>
      <c r="F47" s="1"/>
      <c r="G47" s="1"/>
      <c r="H47" s="1" t="s">
        <v>52</v>
      </c>
      <c r="J47" s="1"/>
      <c r="K47" s="1"/>
      <c r="L47" s="1" t="s">
        <v>117</v>
      </c>
      <c r="N47" s="1"/>
      <c r="O47" s="1"/>
      <c r="P47" s="1" t="s">
        <v>118</v>
      </c>
      <c r="R47" s="1"/>
      <c r="S47" s="1"/>
      <c r="T47" s="1"/>
      <c r="V47" s="21"/>
      <c r="W47" s="1" t="s">
        <v>2</v>
      </c>
      <c r="Y47" s="1"/>
      <c r="Z47" s="1"/>
      <c r="AA47" s="1" t="s">
        <v>45</v>
      </c>
      <c r="AC47" s="1"/>
      <c r="AD47" s="1"/>
      <c r="AE47" s="1" t="s">
        <v>52</v>
      </c>
      <c r="AG47" s="1"/>
      <c r="AH47" s="1"/>
      <c r="AI47" s="1" t="s">
        <v>117</v>
      </c>
      <c r="AK47" s="1"/>
      <c r="AL47" s="1"/>
      <c r="AM47" s="1" t="s">
        <v>118</v>
      </c>
      <c r="AO47" s="1"/>
      <c r="AP47" s="1"/>
      <c r="AS47" s="21"/>
      <c r="AT47" s="1" t="s">
        <v>2</v>
      </c>
      <c r="AV47" s="1"/>
      <c r="AW47" s="1"/>
      <c r="AX47" s="1" t="s">
        <v>45</v>
      </c>
      <c r="AZ47" s="1"/>
      <c r="BA47" s="1"/>
      <c r="BB47" s="1" t="s">
        <v>52</v>
      </c>
      <c r="BD47" s="1"/>
      <c r="BE47" s="1"/>
      <c r="BF47" s="1" t="s">
        <v>117</v>
      </c>
      <c r="BH47" s="1"/>
      <c r="BI47" s="1"/>
      <c r="BJ47" s="1" t="s">
        <v>118</v>
      </c>
      <c r="BL47" s="1"/>
      <c r="BM47" s="1"/>
    </row>
    <row r="48" spans="1:65" x14ac:dyDescent="0.35">
      <c r="B48" s="2" t="s">
        <v>3</v>
      </c>
      <c r="C48" s="21"/>
      <c r="D48" s="54" t="s">
        <v>5</v>
      </c>
      <c r="E48" s="21" t="s">
        <v>6</v>
      </c>
      <c r="F48" s="54" t="s">
        <v>7</v>
      </c>
      <c r="G48" s="54" t="s">
        <v>8</v>
      </c>
      <c r="H48" s="54" t="s">
        <v>5</v>
      </c>
      <c r="I48" s="21" t="s">
        <v>6</v>
      </c>
      <c r="J48" s="54" t="s">
        <v>7</v>
      </c>
      <c r="K48" s="54" t="s">
        <v>8</v>
      </c>
      <c r="L48" s="54" t="s">
        <v>5</v>
      </c>
      <c r="M48" s="21" t="s">
        <v>6</v>
      </c>
      <c r="N48" s="54" t="s">
        <v>7</v>
      </c>
      <c r="O48" s="54" t="s">
        <v>8</v>
      </c>
      <c r="P48" s="54" t="s">
        <v>5</v>
      </c>
      <c r="Q48" s="21" t="s">
        <v>6</v>
      </c>
      <c r="R48" s="54" t="s">
        <v>7</v>
      </c>
      <c r="S48" s="54" t="s">
        <v>8</v>
      </c>
      <c r="T48" s="54"/>
      <c r="U48" s="2" t="s">
        <v>3</v>
      </c>
      <c r="V48" s="21" t="s">
        <v>4</v>
      </c>
      <c r="W48" s="54" t="s">
        <v>5</v>
      </c>
      <c r="X48" s="21" t="s">
        <v>6</v>
      </c>
      <c r="Y48" s="54" t="s">
        <v>7</v>
      </c>
      <c r="Z48" s="54" t="s">
        <v>8</v>
      </c>
      <c r="AA48" s="54" t="s">
        <v>5</v>
      </c>
      <c r="AB48" s="21" t="s">
        <v>6</v>
      </c>
      <c r="AC48" s="54" t="s">
        <v>7</v>
      </c>
      <c r="AD48" s="54" t="s">
        <v>8</v>
      </c>
      <c r="AE48" s="54" t="s">
        <v>5</v>
      </c>
      <c r="AF48" s="21" t="s">
        <v>6</v>
      </c>
      <c r="AG48" s="54" t="s">
        <v>7</v>
      </c>
      <c r="AH48" s="54" t="s">
        <v>8</v>
      </c>
      <c r="AI48" s="54" t="s">
        <v>5</v>
      </c>
      <c r="AJ48" s="21" t="s">
        <v>6</v>
      </c>
      <c r="AK48" s="54" t="s">
        <v>7</v>
      </c>
      <c r="AL48" s="54" t="s">
        <v>8</v>
      </c>
      <c r="AM48" s="54" t="s">
        <v>5</v>
      </c>
      <c r="AN48" s="21" t="s">
        <v>6</v>
      </c>
      <c r="AO48" s="54" t="s">
        <v>7</v>
      </c>
      <c r="AP48" s="54" t="s">
        <v>8</v>
      </c>
      <c r="AR48" s="2" t="s">
        <v>3</v>
      </c>
      <c r="AS48" s="21" t="s">
        <v>4</v>
      </c>
      <c r="AT48" s="54" t="s">
        <v>5</v>
      </c>
      <c r="AU48" s="21" t="s">
        <v>6</v>
      </c>
      <c r="AV48" s="54" t="s">
        <v>7</v>
      </c>
      <c r="AW48" s="54" t="s">
        <v>8</v>
      </c>
      <c r="AX48" s="54" t="s">
        <v>5</v>
      </c>
      <c r="AY48" s="21" t="s">
        <v>6</v>
      </c>
      <c r="AZ48" s="54" t="s">
        <v>7</v>
      </c>
      <c r="BA48" s="54" t="s">
        <v>8</v>
      </c>
      <c r="BB48" s="54" t="s">
        <v>5</v>
      </c>
      <c r="BC48" s="21" t="s">
        <v>6</v>
      </c>
      <c r="BD48" s="54" t="s">
        <v>7</v>
      </c>
      <c r="BE48" s="54" t="s">
        <v>8</v>
      </c>
      <c r="BF48" s="54" t="s">
        <v>5</v>
      </c>
      <c r="BG48" s="21" t="s">
        <v>6</v>
      </c>
      <c r="BH48" s="54" t="s">
        <v>7</v>
      </c>
      <c r="BI48" s="54" t="s">
        <v>8</v>
      </c>
      <c r="BJ48" s="54" t="s">
        <v>5</v>
      </c>
      <c r="BK48" s="21" t="s">
        <v>6</v>
      </c>
      <c r="BL48" s="54" t="s">
        <v>7</v>
      </c>
      <c r="BM48" s="54" t="s">
        <v>8</v>
      </c>
    </row>
    <row r="49" spans="2:65" x14ac:dyDescent="0.35">
      <c r="B49" t="s">
        <v>9</v>
      </c>
      <c r="C49" s="21"/>
      <c r="D49" s="1">
        <v>-0.27419009028608748</v>
      </c>
      <c r="E49" t="s">
        <v>12</v>
      </c>
      <c r="F49" s="1">
        <v>0.43264608111603048</v>
      </c>
      <c r="G49" s="1">
        <v>0.52624302847543869</v>
      </c>
      <c r="H49" s="1">
        <v>-1.1381028881588715</v>
      </c>
      <c r="I49" t="s">
        <v>47</v>
      </c>
      <c r="J49" s="1">
        <v>0.48488404324280682</v>
      </c>
      <c r="K49" s="1">
        <v>1.8916872117561434E-2</v>
      </c>
      <c r="L49" s="1">
        <v>-5.2315538931235819E-2</v>
      </c>
      <c r="M49" t="s">
        <v>12</v>
      </c>
      <c r="N49" s="1">
        <v>0.17867070235356128</v>
      </c>
      <c r="O49" s="1">
        <v>0.76967178838262806</v>
      </c>
      <c r="P49" s="1">
        <v>-0.62010004015205533</v>
      </c>
      <c r="Q49" t="s">
        <v>10</v>
      </c>
      <c r="R49" s="1">
        <v>0.18246696371593521</v>
      </c>
      <c r="S49" s="1">
        <v>6.77753839849915E-4</v>
      </c>
      <c r="T49" s="1"/>
      <c r="U49" t="s">
        <v>9</v>
      </c>
      <c r="V49" s="21" t="s">
        <v>46</v>
      </c>
      <c r="W49" s="1">
        <v>-2.1256486657026654</v>
      </c>
      <c r="X49" t="s">
        <v>10</v>
      </c>
      <c r="Y49" s="1">
        <v>0.32380554126989097</v>
      </c>
      <c r="Z49" s="1">
        <v>5.2178261711333107E-11</v>
      </c>
      <c r="AA49" s="1">
        <v>4.5978777096210042</v>
      </c>
      <c r="AB49" t="s">
        <v>10</v>
      </c>
      <c r="AC49" s="1">
        <v>0.2694574218961483</v>
      </c>
      <c r="AD49" s="1">
        <v>0</v>
      </c>
      <c r="AE49" s="1">
        <v>-1.7713015514289197</v>
      </c>
      <c r="AF49" t="s">
        <v>10</v>
      </c>
      <c r="AG49" s="1">
        <v>0.36924967533177827</v>
      </c>
      <c r="AH49" s="1">
        <v>1.6103596662819797E-6</v>
      </c>
      <c r="AI49" s="1">
        <v>-0.13880208353973331</v>
      </c>
      <c r="AJ49" t="s">
        <v>12</v>
      </c>
      <c r="AK49" s="1">
        <v>0.15325405189929001</v>
      </c>
      <c r="AL49" s="1">
        <v>0.36509504690138828</v>
      </c>
      <c r="AM49" s="1">
        <v>-1.4906000466034317</v>
      </c>
      <c r="AN49" t="s">
        <v>10</v>
      </c>
      <c r="AO49" s="1">
        <v>0.17187493782585342</v>
      </c>
      <c r="AP49" s="1">
        <v>0</v>
      </c>
      <c r="AR49" t="s">
        <v>9</v>
      </c>
      <c r="AS49" s="21" t="s">
        <v>46</v>
      </c>
      <c r="AT49" s="1">
        <v>-2.2394356375633766</v>
      </c>
      <c r="AU49" t="s">
        <v>10</v>
      </c>
      <c r="AV49" s="1">
        <v>0.2021358580236492</v>
      </c>
      <c r="AW49" s="1">
        <v>0</v>
      </c>
      <c r="AX49" s="1">
        <v>2.9163109515876795</v>
      </c>
      <c r="AY49" t="s">
        <v>10</v>
      </c>
      <c r="AZ49" s="1">
        <v>0.20501301988994811</v>
      </c>
      <c r="BA49" s="1">
        <v>0</v>
      </c>
      <c r="BB49" s="1">
        <v>-1.109215095183804</v>
      </c>
      <c r="BC49" t="s">
        <v>10</v>
      </c>
      <c r="BD49" s="1">
        <v>0.22151870685525871</v>
      </c>
      <c r="BE49" s="1">
        <v>5.5193068493331054E-7</v>
      </c>
      <c r="BF49" s="1">
        <v>-0.15048427179483573</v>
      </c>
      <c r="BG49" t="s">
        <v>17</v>
      </c>
      <c r="BH49" s="1">
        <v>8.3017250683121269E-2</v>
      </c>
      <c r="BI49" s="1">
        <v>6.9880146538234156E-2</v>
      </c>
      <c r="BJ49" s="1">
        <v>-1.0836417053953855</v>
      </c>
      <c r="BK49" t="s">
        <v>10</v>
      </c>
      <c r="BL49" s="1">
        <v>0.1153738966252036</v>
      </c>
      <c r="BM49" s="1">
        <v>0</v>
      </c>
    </row>
    <row r="50" spans="2:65" x14ac:dyDescent="0.35">
      <c r="B50" t="s">
        <v>11</v>
      </c>
      <c r="C50" s="21"/>
      <c r="D50" s="1">
        <v>5.029197994257005E-2</v>
      </c>
      <c r="E50" t="s">
        <v>12</v>
      </c>
      <c r="F50" s="1">
        <v>0.17817246152585778</v>
      </c>
      <c r="G50" s="1">
        <v>0.77773976097762532</v>
      </c>
      <c r="H50" s="1">
        <v>-7.9960100728966393E-2</v>
      </c>
      <c r="I50" t="s">
        <v>12</v>
      </c>
      <c r="J50" s="1">
        <v>0.19913417328522748</v>
      </c>
      <c r="K50" s="1">
        <v>0.68802346392461433</v>
      </c>
      <c r="L50" s="1">
        <v>3.0216569220844005E-2</v>
      </c>
      <c r="M50" t="s">
        <v>12</v>
      </c>
      <c r="N50" s="1">
        <v>7.3629650622218629E-2</v>
      </c>
      <c r="O50" s="1">
        <v>0.68152289997523674</v>
      </c>
      <c r="P50" s="1">
        <v>-8.8304519465173134E-2</v>
      </c>
      <c r="Q50" t="s">
        <v>12</v>
      </c>
      <c r="R50" s="1">
        <v>7.4172340612808016E-2</v>
      </c>
      <c r="S50" s="1">
        <v>0.23383749571968115</v>
      </c>
      <c r="T50" s="1"/>
      <c r="U50" t="s">
        <v>11</v>
      </c>
      <c r="V50" s="21" t="s">
        <v>46</v>
      </c>
      <c r="W50" s="1">
        <v>8.7651527444077823E-2</v>
      </c>
      <c r="X50" t="s">
        <v>12</v>
      </c>
      <c r="Y50" s="1">
        <v>8.3565747685274069E-2</v>
      </c>
      <c r="Z50" s="1">
        <v>0.29422736950421213</v>
      </c>
      <c r="AA50" s="1">
        <v>2.5302514302937496E-2</v>
      </c>
      <c r="AB50" t="s">
        <v>12</v>
      </c>
      <c r="AC50" s="1">
        <v>0.1424654544526105</v>
      </c>
      <c r="AD50" s="1">
        <v>0.85903354339825411</v>
      </c>
      <c r="AE50" s="1">
        <v>-6.1912171857379475E-2</v>
      </c>
      <c r="AF50" t="s">
        <v>12</v>
      </c>
      <c r="AG50" s="1">
        <v>9.8288471022845311E-2</v>
      </c>
      <c r="AH50" s="1">
        <v>0.52875825570460266</v>
      </c>
      <c r="AI50" s="1">
        <v>3.9049271618970337E-2</v>
      </c>
      <c r="AJ50" t="s">
        <v>12</v>
      </c>
      <c r="AK50" s="1">
        <v>4.1106123081622099E-2</v>
      </c>
      <c r="AL50" s="1">
        <v>0.34213135471750356</v>
      </c>
      <c r="AM50" s="1">
        <v>-6.8918613014809393E-2</v>
      </c>
      <c r="AN50" t="s">
        <v>17</v>
      </c>
      <c r="AO50" s="1">
        <v>4.0963116830569919E-2</v>
      </c>
      <c r="AP50" s="1">
        <v>9.2480585809849636E-2</v>
      </c>
      <c r="AR50" t="s">
        <v>11</v>
      </c>
      <c r="AS50" s="21" t="s">
        <v>46</v>
      </c>
      <c r="AT50" s="1">
        <v>1.9569401168799173E-2</v>
      </c>
      <c r="AU50" t="s">
        <v>12</v>
      </c>
      <c r="AV50" s="1">
        <v>7.6179159505016747E-2</v>
      </c>
      <c r="AW50" s="1">
        <v>0.79726635682019609</v>
      </c>
      <c r="AX50" s="1">
        <v>0.5168120416571278</v>
      </c>
      <c r="AY50" t="s">
        <v>10</v>
      </c>
      <c r="AZ50" s="1">
        <v>5.9112145361566171E-2</v>
      </c>
      <c r="BA50" s="1">
        <v>0</v>
      </c>
      <c r="BB50" s="1">
        <v>-2.8866651383567445E-2</v>
      </c>
      <c r="BC50" t="s">
        <v>12</v>
      </c>
      <c r="BD50" s="1">
        <v>9.0118506630493145E-2</v>
      </c>
      <c r="BE50" s="1">
        <v>0.74872667737841203</v>
      </c>
      <c r="BF50" s="1">
        <v>3.4389577619055284E-2</v>
      </c>
      <c r="BG50" t="s">
        <v>12</v>
      </c>
      <c r="BH50" s="1">
        <v>3.7422071321165165E-2</v>
      </c>
      <c r="BI50" s="1">
        <v>0.35811382558478755</v>
      </c>
      <c r="BJ50" s="1">
        <v>-1.0388614362208061E-2</v>
      </c>
      <c r="BK50" t="s">
        <v>12</v>
      </c>
      <c r="BL50" s="1">
        <v>3.6975076585287654E-2</v>
      </c>
      <c r="BM50" s="1">
        <v>0.77873907096561967</v>
      </c>
    </row>
    <row r="51" spans="2:65" x14ac:dyDescent="0.35">
      <c r="B51" t="s">
        <v>13</v>
      </c>
      <c r="C51" s="21"/>
      <c r="D51" s="1">
        <v>0.1170252647886991</v>
      </c>
      <c r="E51" t="s">
        <v>12</v>
      </c>
      <c r="F51" s="1">
        <v>0.20254425730813239</v>
      </c>
      <c r="G51" s="1">
        <v>0.56341518071246321</v>
      </c>
      <c r="H51" s="1">
        <v>-0.12464963293980878</v>
      </c>
      <c r="I51" t="s">
        <v>12</v>
      </c>
      <c r="J51" s="1">
        <v>0.22506245496027935</v>
      </c>
      <c r="K51" s="1">
        <v>0.57968517907401851</v>
      </c>
      <c r="L51" s="1">
        <v>2.5847980565908677E-2</v>
      </c>
      <c r="M51" t="s">
        <v>12</v>
      </c>
      <c r="N51" s="1">
        <v>8.2036051263437521E-2</v>
      </c>
      <c r="O51" s="1">
        <v>0.75270034389863816</v>
      </c>
      <c r="P51" s="1">
        <v>6.648256780914942E-2</v>
      </c>
      <c r="Q51" t="s">
        <v>12</v>
      </c>
      <c r="R51" s="1">
        <v>8.3279269230895209E-2</v>
      </c>
      <c r="S51" s="1">
        <v>0.42469135209517983</v>
      </c>
      <c r="T51" s="1"/>
      <c r="U51" t="s">
        <v>13</v>
      </c>
      <c r="V51" s="21" t="s">
        <v>46</v>
      </c>
      <c r="W51" s="1">
        <v>7.0638334446613604E-2</v>
      </c>
      <c r="X51" t="s">
        <v>12</v>
      </c>
      <c r="Y51" s="1">
        <v>9.0167561572016802E-2</v>
      </c>
      <c r="Z51" s="1">
        <v>0.43338531123194191</v>
      </c>
      <c r="AA51" s="1">
        <v>0.31734918366648379</v>
      </c>
      <c r="AB51" t="s">
        <v>10</v>
      </c>
      <c r="AC51" s="1">
        <v>7.0154521580445994E-2</v>
      </c>
      <c r="AD51" s="1">
        <v>6.0803990138413866E-6</v>
      </c>
      <c r="AE51" s="1">
        <v>-7.6713650243236925E-2</v>
      </c>
      <c r="AF51" t="s">
        <v>12</v>
      </c>
      <c r="AG51" s="1">
        <v>0.10569119729673944</v>
      </c>
      <c r="AH51" s="1">
        <v>0.46794410417502652</v>
      </c>
      <c r="AI51" s="1">
        <v>1.1159699657451646E-2</v>
      </c>
      <c r="AJ51" t="s">
        <v>12</v>
      </c>
      <c r="AK51" s="1">
        <v>4.4706140900461801E-2</v>
      </c>
      <c r="AL51" s="1">
        <v>0.8028785875289588</v>
      </c>
      <c r="AM51" s="1">
        <v>4.8038552321467483E-2</v>
      </c>
      <c r="AN51" t="s">
        <v>12</v>
      </c>
      <c r="AO51" s="1">
        <v>4.5265313696812588E-2</v>
      </c>
      <c r="AP51" s="1">
        <v>0.28856889298016331</v>
      </c>
      <c r="AR51" t="s">
        <v>13</v>
      </c>
      <c r="AS51" s="21" t="s">
        <v>46</v>
      </c>
      <c r="AT51" s="1">
        <v>-3.2705145628388312E-2</v>
      </c>
      <c r="AU51" t="s">
        <v>12</v>
      </c>
      <c r="AV51" s="1">
        <v>8.5078751400246261E-2</v>
      </c>
      <c r="AW51" s="1">
        <v>0.70067439131533971</v>
      </c>
      <c r="AX51" s="1">
        <v>0.36758995768067593</v>
      </c>
      <c r="AY51" t="s">
        <v>10</v>
      </c>
      <c r="AZ51" s="1">
        <v>4.3551909124173491E-2</v>
      </c>
      <c r="BA51" s="1">
        <v>0</v>
      </c>
      <c r="BB51" s="1">
        <v>2.3483290389371869E-3</v>
      </c>
      <c r="BC51" t="s">
        <v>12</v>
      </c>
      <c r="BD51" s="1">
        <v>9.4944607828348071E-2</v>
      </c>
      <c r="BE51" s="1">
        <v>0.98026739481145664</v>
      </c>
      <c r="BF51" s="1">
        <v>1.0443833093123004E-2</v>
      </c>
      <c r="BG51" t="s">
        <v>12</v>
      </c>
      <c r="BH51" s="1">
        <v>4.2022079947980129E-2</v>
      </c>
      <c r="BI51" s="1">
        <v>0.80372278618889803</v>
      </c>
      <c r="BJ51" s="1">
        <v>8.2708818487864114E-2</v>
      </c>
      <c r="BK51" t="s">
        <v>47</v>
      </c>
      <c r="BL51" s="1">
        <v>4.1684472126898221E-2</v>
      </c>
      <c r="BM51" s="1">
        <v>4.7237588334185343E-2</v>
      </c>
    </row>
    <row r="52" spans="2:65" x14ac:dyDescent="0.35">
      <c r="B52" t="s">
        <v>14</v>
      </c>
      <c r="C52" s="21"/>
      <c r="D52" s="1">
        <v>0.56512082121784524</v>
      </c>
      <c r="E52" t="s">
        <v>10</v>
      </c>
      <c r="F52" s="1">
        <v>0.17543786770447198</v>
      </c>
      <c r="G52" s="1">
        <v>1.2765411223554235E-3</v>
      </c>
      <c r="H52" s="1">
        <v>1.4907977299255911E-2</v>
      </c>
      <c r="I52" t="s">
        <v>12</v>
      </c>
      <c r="J52" s="1">
        <v>0.19541214402431042</v>
      </c>
      <c r="K52" s="1">
        <v>0.93918844325659689</v>
      </c>
      <c r="L52" s="1">
        <v>0.14766052454249484</v>
      </c>
      <c r="M52" t="s">
        <v>47</v>
      </c>
      <c r="N52" s="1">
        <v>7.2619820070609672E-2</v>
      </c>
      <c r="O52" s="1">
        <v>4.2018546630600007E-2</v>
      </c>
      <c r="P52" s="1">
        <v>0.13758711633266968</v>
      </c>
      <c r="Q52" t="s">
        <v>17</v>
      </c>
      <c r="R52" s="1">
        <v>7.2952723096329164E-2</v>
      </c>
      <c r="S52" s="1">
        <v>5.9298130801825E-2</v>
      </c>
      <c r="T52" s="1"/>
      <c r="U52" t="s">
        <v>14</v>
      </c>
      <c r="V52" s="21" t="s">
        <v>46</v>
      </c>
      <c r="W52" s="1">
        <v>0.23511988237040235</v>
      </c>
      <c r="X52" t="s">
        <v>10</v>
      </c>
      <c r="Y52" s="1">
        <v>8.5781488593625721E-2</v>
      </c>
      <c r="Z52" s="1">
        <v>6.1268108296494983E-3</v>
      </c>
      <c r="AA52" s="1">
        <v>8.7916719528103229E-3</v>
      </c>
      <c r="AB52" t="s">
        <v>12</v>
      </c>
      <c r="AC52" s="1">
        <v>0.13962145166973444</v>
      </c>
      <c r="AD52" s="1">
        <v>0.94979205228490238</v>
      </c>
      <c r="AE52" s="1">
        <v>0.12193034990431247</v>
      </c>
      <c r="AF52" t="s">
        <v>12</v>
      </c>
      <c r="AG52" s="1">
        <v>9.8833454642169777E-2</v>
      </c>
      <c r="AH52" s="1">
        <v>0.21731653598789835</v>
      </c>
      <c r="AI52" s="1">
        <v>5.865721489453022E-2</v>
      </c>
      <c r="AJ52" t="s">
        <v>12</v>
      </c>
      <c r="AK52" s="1">
        <v>4.1207720584699445E-2</v>
      </c>
      <c r="AL52" s="1">
        <v>0.15460514901219691</v>
      </c>
      <c r="AM52" s="1">
        <v>8.6542373665802252E-2</v>
      </c>
      <c r="AN52" t="s">
        <v>47</v>
      </c>
      <c r="AO52" s="1">
        <v>4.1291940975360569E-2</v>
      </c>
      <c r="AP52" s="1">
        <v>3.6094082775786074E-2</v>
      </c>
      <c r="AR52" t="s">
        <v>14</v>
      </c>
      <c r="AS52" s="21" t="s">
        <v>46</v>
      </c>
      <c r="AT52" s="1">
        <v>0.37912315702714061</v>
      </c>
      <c r="AU52" t="s">
        <v>10</v>
      </c>
      <c r="AV52" s="1">
        <v>8.6092444030961238E-2</v>
      </c>
      <c r="AW52" s="1">
        <v>1.0643227571938141E-5</v>
      </c>
      <c r="AX52" s="1">
        <v>0.81688751242568802</v>
      </c>
      <c r="AY52" t="s">
        <v>10</v>
      </c>
      <c r="AZ52" s="1">
        <v>5.4692690553582141E-2</v>
      </c>
      <c r="BA52" s="1">
        <v>0</v>
      </c>
      <c r="BB52" s="1">
        <v>0.16877784265016776</v>
      </c>
      <c r="BC52" t="s">
        <v>17</v>
      </c>
      <c r="BD52" s="1">
        <v>9.210273289928772E-2</v>
      </c>
      <c r="BE52" s="1">
        <v>6.6877633073129994E-2</v>
      </c>
      <c r="BF52" s="1">
        <v>4.7909206994033025E-2</v>
      </c>
      <c r="BG52" t="s">
        <v>12</v>
      </c>
      <c r="BH52" s="1">
        <v>3.5003349350177189E-2</v>
      </c>
      <c r="BI52" s="1">
        <v>0.17109197379647956</v>
      </c>
      <c r="BJ52" s="1">
        <v>0.13665173846474685</v>
      </c>
      <c r="BK52" t="s">
        <v>10</v>
      </c>
      <c r="BL52" s="1">
        <v>4.4342587587997237E-2</v>
      </c>
      <c r="BM52" s="1">
        <v>2.0580366124365312E-3</v>
      </c>
    </row>
    <row r="53" spans="2:65" x14ac:dyDescent="0.35">
      <c r="B53" t="s">
        <v>15</v>
      </c>
      <c r="C53" s="21"/>
      <c r="D53" s="1">
        <v>0.63086712001056378</v>
      </c>
      <c r="E53" t="s">
        <v>10</v>
      </c>
      <c r="F53" s="1">
        <v>0.16709244395936518</v>
      </c>
      <c r="G53" s="1">
        <v>1.5965022803920981E-4</v>
      </c>
      <c r="H53" s="1">
        <v>-1.8681139961931301E-2</v>
      </c>
      <c r="I53" t="s">
        <v>12</v>
      </c>
      <c r="J53" s="1">
        <v>0.18485917782527114</v>
      </c>
      <c r="K53" s="1">
        <v>0.91950595933198809</v>
      </c>
      <c r="L53" s="1">
        <v>6.6322583855934217E-2</v>
      </c>
      <c r="M53" t="s">
        <v>12</v>
      </c>
      <c r="N53" s="1">
        <v>6.8011085401952401E-2</v>
      </c>
      <c r="O53" s="1">
        <v>0.32947438219410108</v>
      </c>
      <c r="P53" s="1">
        <v>0.21738366912954482</v>
      </c>
      <c r="Q53" t="s">
        <v>10</v>
      </c>
      <c r="R53" s="1">
        <v>6.9228745100325895E-2</v>
      </c>
      <c r="S53" s="1">
        <v>1.6890277650836172E-3</v>
      </c>
      <c r="T53" s="1"/>
      <c r="U53" t="s">
        <v>15</v>
      </c>
      <c r="V53" s="21" t="s">
        <v>46</v>
      </c>
      <c r="W53" s="1">
        <v>0.36162314026995412</v>
      </c>
      <c r="X53" t="s">
        <v>10</v>
      </c>
      <c r="Y53" s="1">
        <v>7.5631421030424376E-2</v>
      </c>
      <c r="Z53" s="1">
        <v>1.740893141644051E-6</v>
      </c>
      <c r="AA53" s="1">
        <v>0.36296635193851945</v>
      </c>
      <c r="AB53" t="s">
        <v>10</v>
      </c>
      <c r="AC53" s="1">
        <v>6.6644926522544279E-2</v>
      </c>
      <c r="AD53" s="1">
        <v>5.1436658043968464E-8</v>
      </c>
      <c r="AE53" s="1">
        <v>3.2969257817914197E-2</v>
      </c>
      <c r="AF53" t="s">
        <v>12</v>
      </c>
      <c r="AG53" s="1">
        <v>8.8384447559314946E-2</v>
      </c>
      <c r="AH53" s="1">
        <v>0.70913279080146818</v>
      </c>
      <c r="AI53" s="1">
        <v>2.5742079615537657E-2</v>
      </c>
      <c r="AJ53" t="s">
        <v>12</v>
      </c>
      <c r="AK53" s="1">
        <v>3.8008837527648102E-2</v>
      </c>
      <c r="AL53" s="1">
        <v>0.49823742829672124</v>
      </c>
      <c r="AM53" s="1">
        <v>0.13656554709158764</v>
      </c>
      <c r="AN53" t="s">
        <v>10</v>
      </c>
      <c r="AO53" s="1">
        <v>3.8439120380816476E-2</v>
      </c>
      <c r="AP53" s="1">
        <v>3.8119031032390893E-4</v>
      </c>
      <c r="AR53" t="s">
        <v>15</v>
      </c>
      <c r="AS53" s="21" t="s">
        <v>46</v>
      </c>
      <c r="AT53" s="1">
        <v>0.30479738945458013</v>
      </c>
      <c r="AU53" t="s">
        <v>10</v>
      </c>
      <c r="AV53" s="1">
        <v>7.5668727721771786E-2</v>
      </c>
      <c r="AW53" s="1">
        <v>5.6241476996676809E-5</v>
      </c>
      <c r="AX53" s="1">
        <v>0.81839442927370198</v>
      </c>
      <c r="AY53" t="s">
        <v>10</v>
      </c>
      <c r="AZ53" s="1">
        <v>5.9756886657097386E-2</v>
      </c>
      <c r="BA53" s="1">
        <v>0</v>
      </c>
      <c r="BB53" s="1">
        <v>0.1340402056670349</v>
      </c>
      <c r="BC53" t="s">
        <v>12</v>
      </c>
      <c r="BD53" s="1">
        <v>8.4988957496467801E-2</v>
      </c>
      <c r="BE53" s="1">
        <v>0.11476136287903937</v>
      </c>
      <c r="BF53" s="1">
        <v>2.5176015291637974E-2</v>
      </c>
      <c r="BG53" t="s">
        <v>12</v>
      </c>
      <c r="BH53" s="1">
        <v>3.1351066270044019E-2</v>
      </c>
      <c r="BI53" s="1">
        <v>0.42195428779489697</v>
      </c>
      <c r="BJ53" s="1">
        <v>0.26004552068724118</v>
      </c>
      <c r="BK53" t="s">
        <v>10</v>
      </c>
      <c r="BL53" s="1">
        <v>3.7606802724657815E-2</v>
      </c>
      <c r="BM53" s="1">
        <v>4.6835868516836854E-12</v>
      </c>
    </row>
    <row r="54" spans="2:65" x14ac:dyDescent="0.35">
      <c r="B54" t="s">
        <v>16</v>
      </c>
      <c r="C54" s="21"/>
      <c r="D54" s="1">
        <v>0.37936887080696413</v>
      </c>
      <c r="E54" t="s">
        <v>47</v>
      </c>
      <c r="F54" s="1">
        <v>0.16592123427929228</v>
      </c>
      <c r="G54" s="1">
        <v>2.2228557297729878E-2</v>
      </c>
      <c r="H54" s="1">
        <v>-0.28538678321385108</v>
      </c>
      <c r="I54" t="s">
        <v>12</v>
      </c>
      <c r="J54" s="1">
        <v>0.18528607110891443</v>
      </c>
      <c r="K54" s="1">
        <v>0.12349954186208301</v>
      </c>
      <c r="L54" s="1">
        <v>4.7072627526733447E-2</v>
      </c>
      <c r="M54" t="s">
        <v>12</v>
      </c>
      <c r="N54" s="1">
        <v>6.7647016356533446E-2</v>
      </c>
      <c r="O54" s="1">
        <v>0.48651859529854224</v>
      </c>
      <c r="P54" s="1">
        <v>0.27713331341568354</v>
      </c>
      <c r="Q54" t="s">
        <v>10</v>
      </c>
      <c r="R54" s="1">
        <v>7.1066370636456627E-2</v>
      </c>
      <c r="S54" s="1">
        <v>9.6335530271218772E-5</v>
      </c>
      <c r="T54" s="1"/>
      <c r="U54" t="s">
        <v>16</v>
      </c>
      <c r="V54" s="21" t="s">
        <v>46</v>
      </c>
      <c r="W54" s="1">
        <v>0.385821775640452</v>
      </c>
      <c r="X54" t="s">
        <v>10</v>
      </c>
      <c r="Y54" s="1">
        <v>7.4178123067691532E-2</v>
      </c>
      <c r="Z54" s="1">
        <v>1.9791222083398452E-7</v>
      </c>
      <c r="AA54" s="1">
        <v>1.016426223428062E-2</v>
      </c>
      <c r="AB54" t="s">
        <v>12</v>
      </c>
      <c r="AC54" s="1">
        <v>0.14298646270884144</v>
      </c>
      <c r="AD54" s="1">
        <v>0.94332971921159903</v>
      </c>
      <c r="AE54" s="1">
        <v>-0.16198056132609287</v>
      </c>
      <c r="AF54" t="s">
        <v>17</v>
      </c>
      <c r="AG54" s="1">
        <v>8.7460633224673776E-2</v>
      </c>
      <c r="AH54" s="1">
        <v>6.4020128209502758E-2</v>
      </c>
      <c r="AI54" s="1">
        <v>2.8682014522551209E-2</v>
      </c>
      <c r="AJ54" t="s">
        <v>12</v>
      </c>
      <c r="AK54" s="1">
        <v>3.6554089820260642E-2</v>
      </c>
      <c r="AL54" s="1">
        <v>0.43266124542022788</v>
      </c>
      <c r="AM54" s="1">
        <v>0.15822034041476207</v>
      </c>
      <c r="AN54" t="s">
        <v>10</v>
      </c>
      <c r="AO54" s="1">
        <v>3.9868428490105634E-2</v>
      </c>
      <c r="AP54" s="1">
        <v>7.2307568746543538E-5</v>
      </c>
      <c r="AR54" t="s">
        <v>16</v>
      </c>
      <c r="AS54" s="21" t="s">
        <v>46</v>
      </c>
      <c r="AT54" s="1">
        <v>0.22601924890777578</v>
      </c>
      <c r="AU54" t="s">
        <v>10</v>
      </c>
      <c r="AV54" s="1">
        <v>8.3197742082967069E-2</v>
      </c>
      <c r="AW54" s="1">
        <v>6.594605838281975E-3</v>
      </c>
      <c r="AX54" s="1">
        <v>0.73324433950541767</v>
      </c>
      <c r="AY54" t="s">
        <v>10</v>
      </c>
      <c r="AZ54" s="1">
        <v>6.0265026190452264E-2</v>
      </c>
      <c r="BA54" s="1">
        <v>0</v>
      </c>
      <c r="BB54" s="1">
        <v>-1.2050963249617101E-2</v>
      </c>
      <c r="BC54" t="s">
        <v>12</v>
      </c>
      <c r="BD54" s="1">
        <v>8.6364191076530067E-2</v>
      </c>
      <c r="BE54" s="1">
        <v>0.88902615756811088</v>
      </c>
      <c r="BF54" s="1">
        <v>7.5210621819609177E-2</v>
      </c>
      <c r="BG54" t="s">
        <v>47</v>
      </c>
      <c r="BH54" s="1">
        <v>3.1943683429213866E-2</v>
      </c>
      <c r="BI54" s="1">
        <v>1.854886359909802E-2</v>
      </c>
      <c r="BJ54" s="1">
        <v>0.2712687223430808</v>
      </c>
      <c r="BK54" t="s">
        <v>10</v>
      </c>
      <c r="BL54" s="1">
        <v>3.8719215941094093E-2</v>
      </c>
      <c r="BM54" s="1">
        <v>2.4513724383723456E-12</v>
      </c>
    </row>
    <row r="55" spans="2:65" x14ac:dyDescent="0.35">
      <c r="B55" t="s">
        <v>18</v>
      </c>
      <c r="C55" s="21"/>
      <c r="D55" s="1">
        <v>0.4234134208730399</v>
      </c>
      <c r="E55" t="s">
        <v>47</v>
      </c>
      <c r="F55" s="1">
        <v>0.16989444640784085</v>
      </c>
      <c r="G55" s="1">
        <v>1.2694930688330386E-2</v>
      </c>
      <c r="H55" s="1">
        <v>-0.19875052462439333</v>
      </c>
      <c r="I55" t="s">
        <v>12</v>
      </c>
      <c r="J55" s="1">
        <v>0.18822717737588907</v>
      </c>
      <c r="K55" s="1">
        <v>0.29101038908854426</v>
      </c>
      <c r="L55" s="1">
        <v>5.6027543085623438E-2</v>
      </c>
      <c r="M55" t="s">
        <v>12</v>
      </c>
      <c r="N55" s="1">
        <v>6.7254430344641833E-2</v>
      </c>
      <c r="O55" s="1">
        <v>0.40480613395105092</v>
      </c>
      <c r="P55" s="1">
        <v>0.2072037091437986</v>
      </c>
      <c r="Q55" t="s">
        <v>10</v>
      </c>
      <c r="R55" s="1">
        <v>6.9877901814877422E-2</v>
      </c>
      <c r="S55" s="1">
        <v>3.0246151764166118E-3</v>
      </c>
      <c r="T55" s="1"/>
      <c r="U55" t="s">
        <v>18</v>
      </c>
      <c r="V55" s="21" t="s">
        <v>46</v>
      </c>
      <c r="W55" s="1">
        <v>0.30566894825147511</v>
      </c>
      <c r="X55" t="s">
        <v>10</v>
      </c>
      <c r="Y55" s="1">
        <v>8.0619355042217913E-2</v>
      </c>
      <c r="Z55" s="1">
        <v>1.4973518461847135E-4</v>
      </c>
      <c r="AA55" s="1">
        <v>0.42088054731830132</v>
      </c>
      <c r="AB55" t="s">
        <v>10</v>
      </c>
      <c r="AC55" s="1">
        <v>6.640794751690636E-2</v>
      </c>
      <c r="AD55" s="1">
        <v>2.3306312435522614E-10</v>
      </c>
      <c r="AE55" s="1">
        <v>-0.11501009396977366</v>
      </c>
      <c r="AF55" t="s">
        <v>12</v>
      </c>
      <c r="AG55" s="1">
        <v>9.4007874646493614E-2</v>
      </c>
      <c r="AH55" s="1">
        <v>0.22117519930652607</v>
      </c>
      <c r="AI55" s="1">
        <v>1.9170788467853243E-2</v>
      </c>
      <c r="AJ55" t="s">
        <v>12</v>
      </c>
      <c r="AK55" s="1">
        <v>3.9028532158027457E-2</v>
      </c>
      <c r="AL55" s="1">
        <v>0.62328547964855385</v>
      </c>
      <c r="AM55" s="1">
        <v>0.1365131407174954</v>
      </c>
      <c r="AN55" t="s">
        <v>10</v>
      </c>
      <c r="AO55" s="1">
        <v>4.0753799059488699E-2</v>
      </c>
      <c r="AP55" s="1">
        <v>8.0898124931860771E-4</v>
      </c>
      <c r="AR55" t="s">
        <v>18</v>
      </c>
      <c r="AS55" s="21" t="s">
        <v>46</v>
      </c>
      <c r="AT55" s="1">
        <v>0.22254339037617282</v>
      </c>
      <c r="AU55" t="s">
        <v>10</v>
      </c>
      <c r="AV55" s="1">
        <v>8.1655062529505135E-2</v>
      </c>
      <c r="AW55" s="1">
        <v>6.4222000848823679E-3</v>
      </c>
      <c r="AX55" s="1">
        <v>0.78214291347306497</v>
      </c>
      <c r="AY55" t="s">
        <v>10</v>
      </c>
      <c r="AZ55" s="1">
        <v>8.3578769644596138E-2</v>
      </c>
      <c r="BA55" s="1">
        <v>0</v>
      </c>
      <c r="BB55" s="1">
        <v>1.017354978519211E-2</v>
      </c>
      <c r="BC55" t="s">
        <v>12</v>
      </c>
      <c r="BD55" s="1">
        <v>8.4456503946702871E-2</v>
      </c>
      <c r="BE55" s="1">
        <v>0.90411952093292069</v>
      </c>
      <c r="BF55" s="1">
        <v>4.7030101160928373E-2</v>
      </c>
      <c r="BG55" t="s">
        <v>12</v>
      </c>
      <c r="BH55" s="1">
        <v>3.3856135538315957E-2</v>
      </c>
      <c r="BI55" s="1">
        <v>0.16479746491836211</v>
      </c>
      <c r="BJ55" s="1">
        <v>0.22778056854987783</v>
      </c>
      <c r="BK55" t="s">
        <v>10</v>
      </c>
      <c r="BL55" s="1">
        <v>3.9934765483224839E-2</v>
      </c>
      <c r="BM55" s="1">
        <v>1.1715429515390952E-8</v>
      </c>
    </row>
    <row r="56" spans="2:65" x14ac:dyDescent="0.35">
      <c r="B56" t="s">
        <v>19</v>
      </c>
      <c r="C56" s="21"/>
      <c r="D56" s="1">
        <v>0.4239110243629215</v>
      </c>
      <c r="E56" t="s">
        <v>10</v>
      </c>
      <c r="F56" s="1">
        <v>0.12112312990809188</v>
      </c>
      <c r="G56" s="1">
        <v>4.655454335174003E-4</v>
      </c>
      <c r="H56" s="1">
        <v>-0.19662140329705086</v>
      </c>
      <c r="I56" t="s">
        <v>12</v>
      </c>
      <c r="J56" s="1">
        <v>0.1338657620104711</v>
      </c>
      <c r="K56" s="1">
        <v>0.14188831677220581</v>
      </c>
      <c r="L56" s="1">
        <v>7.1682403215155392E-3</v>
      </c>
      <c r="M56" t="s">
        <v>12</v>
      </c>
      <c r="N56" s="1">
        <v>4.8696733340481205E-2</v>
      </c>
      <c r="O56" s="1">
        <v>0.88297284491582184</v>
      </c>
      <c r="P56" s="1">
        <v>0.14262276824167483</v>
      </c>
      <c r="Q56" t="s">
        <v>10</v>
      </c>
      <c r="R56" s="1">
        <v>5.0025811587464955E-2</v>
      </c>
      <c r="S56" s="1">
        <v>4.3584217846805995E-3</v>
      </c>
      <c r="T56" s="1"/>
      <c r="U56" t="s">
        <v>19</v>
      </c>
      <c r="V56" s="21" t="s">
        <v>46</v>
      </c>
      <c r="W56" s="1">
        <v>0.26006270304118045</v>
      </c>
      <c r="X56" t="s">
        <v>10</v>
      </c>
      <c r="Y56" s="1">
        <v>5.3511736009169371E-2</v>
      </c>
      <c r="Z56" s="1">
        <v>1.1743378489637024E-6</v>
      </c>
      <c r="AA56" s="1">
        <v>0.27903115326911221</v>
      </c>
      <c r="AB56" t="s">
        <v>10</v>
      </c>
      <c r="AC56" s="1">
        <v>6.0474135166335576E-2</v>
      </c>
      <c r="AD56" s="1">
        <v>3.948825878952178E-6</v>
      </c>
      <c r="AE56" s="1">
        <v>-4.6964190811624854E-2</v>
      </c>
      <c r="AF56" t="s">
        <v>12</v>
      </c>
      <c r="AG56" s="1">
        <v>6.2834225566374788E-2</v>
      </c>
      <c r="AH56" s="1">
        <v>0.45480398839749681</v>
      </c>
      <c r="AI56" s="1">
        <v>-1.378917029945676E-4</v>
      </c>
      <c r="AJ56" t="s">
        <v>12</v>
      </c>
      <c r="AK56" s="1">
        <v>2.6673529856586577E-2</v>
      </c>
      <c r="AL56" s="1">
        <v>0.99587526767459678</v>
      </c>
      <c r="AM56" s="1">
        <v>8.7420530546129069E-2</v>
      </c>
      <c r="AN56" t="s">
        <v>10</v>
      </c>
      <c r="AO56" s="1">
        <v>2.694757650779225E-2</v>
      </c>
      <c r="AP56" s="1">
        <v>1.17823945593587E-3</v>
      </c>
      <c r="AR56" t="s">
        <v>19</v>
      </c>
      <c r="AS56" s="21" t="s">
        <v>46</v>
      </c>
      <c r="AT56" s="1">
        <v>0.15700334021224288</v>
      </c>
      <c r="AU56" t="s">
        <v>10</v>
      </c>
      <c r="AV56" s="1">
        <v>5.4575307158804424E-2</v>
      </c>
      <c r="AW56" s="1">
        <v>4.0170454759544949E-3</v>
      </c>
      <c r="AX56" s="1">
        <v>0.41035537331831062</v>
      </c>
      <c r="AY56" t="s">
        <v>10</v>
      </c>
      <c r="AZ56" s="1">
        <v>3.8135760686288767E-2</v>
      </c>
      <c r="BA56" s="1">
        <v>0</v>
      </c>
      <c r="BB56" s="1">
        <v>1.9891633735954786E-2</v>
      </c>
      <c r="BC56" t="s">
        <v>12</v>
      </c>
      <c r="BD56" s="1">
        <v>5.4306641877041088E-2</v>
      </c>
      <c r="BE56" s="1">
        <v>0.71415344601655706</v>
      </c>
      <c r="BF56" s="1">
        <v>3.0423255422811244E-2</v>
      </c>
      <c r="BG56" t="s">
        <v>12</v>
      </c>
      <c r="BH56" s="1">
        <v>2.239741275643739E-2</v>
      </c>
      <c r="BI56" s="1">
        <v>0.17435647789084885</v>
      </c>
      <c r="BJ56" s="1">
        <v>0.13101548053525938</v>
      </c>
      <c r="BK56" t="s">
        <v>10</v>
      </c>
      <c r="BL56" s="1">
        <v>2.8689465730324288E-2</v>
      </c>
      <c r="BM56" s="1">
        <v>4.9552016756493344E-6</v>
      </c>
    </row>
    <row r="57" spans="2:65" x14ac:dyDescent="0.35">
      <c r="B57" t="s">
        <v>20</v>
      </c>
      <c r="C57" s="21"/>
      <c r="D57" s="1">
        <v>-3.950113726244283E-2</v>
      </c>
      <c r="E57" t="s">
        <v>12</v>
      </c>
      <c r="F57" s="1">
        <v>0.11981725708845793</v>
      </c>
      <c r="G57" s="1">
        <v>0.74164312995923098</v>
      </c>
      <c r="H57" s="1">
        <v>0.27142545778507571</v>
      </c>
      <c r="I57" t="s">
        <v>47</v>
      </c>
      <c r="J57" s="1">
        <v>0.13357190162110663</v>
      </c>
      <c r="K57" s="1">
        <v>4.2148082807728526E-2</v>
      </c>
      <c r="L57" s="1">
        <v>3.6317756722217355E-2</v>
      </c>
      <c r="M57" t="s">
        <v>12</v>
      </c>
      <c r="N57" s="1">
        <v>4.8261457796674734E-2</v>
      </c>
      <c r="O57" s="1">
        <v>0.45173785275720402</v>
      </c>
      <c r="P57" s="1">
        <v>0.13390079998259186</v>
      </c>
      <c r="Q57" t="s">
        <v>10</v>
      </c>
      <c r="R57" s="1">
        <v>4.994617820516184E-2</v>
      </c>
      <c r="S57" s="1">
        <v>7.3424054863560073E-3</v>
      </c>
      <c r="T57" s="1"/>
      <c r="U57" t="s">
        <v>20</v>
      </c>
      <c r="V57" s="21" t="s">
        <v>46</v>
      </c>
      <c r="W57" s="1">
        <v>-1.8473162191205299E-2</v>
      </c>
      <c r="X57" t="s">
        <v>12</v>
      </c>
      <c r="Y57" s="1">
        <v>5.0957452059846253E-2</v>
      </c>
      <c r="Z57" s="1">
        <v>0.71696250313564613</v>
      </c>
      <c r="AA57" s="1">
        <v>0.10684431436912278</v>
      </c>
      <c r="AB57" t="s">
        <v>12</v>
      </c>
      <c r="AC57" s="1">
        <v>0.12120855562883447</v>
      </c>
      <c r="AD57" s="1">
        <v>0.3780518398991386</v>
      </c>
      <c r="AE57" s="1">
        <v>0.13893543583804072</v>
      </c>
      <c r="AF57" t="s">
        <v>47</v>
      </c>
      <c r="AG57" s="1">
        <v>6.009651226595511E-2</v>
      </c>
      <c r="AH57" s="1">
        <v>2.0784745651501346E-2</v>
      </c>
      <c r="AI57" s="1">
        <v>1.0938863418097793E-2</v>
      </c>
      <c r="AJ57" t="s">
        <v>12</v>
      </c>
      <c r="AK57" s="1">
        <v>2.5263037137731766E-2</v>
      </c>
      <c r="AL57" s="1">
        <v>0.66501568034164582</v>
      </c>
      <c r="AM57" s="1">
        <v>7.989523400020522E-2</v>
      </c>
      <c r="AN57" t="s">
        <v>10</v>
      </c>
      <c r="AO57" s="1">
        <v>2.6119253633761347E-2</v>
      </c>
      <c r="AP57" s="1">
        <v>2.2217828885240376E-3</v>
      </c>
      <c r="AR57" t="s">
        <v>20</v>
      </c>
      <c r="AS57" s="21" t="s">
        <v>46</v>
      </c>
      <c r="AT57" s="1">
        <v>3.0848112317224046E-2</v>
      </c>
      <c r="AU57" t="s">
        <v>12</v>
      </c>
      <c r="AV57" s="1">
        <v>5.9692588075132634E-2</v>
      </c>
      <c r="AW57" s="1">
        <v>0.60530767689045506</v>
      </c>
      <c r="AX57" s="1">
        <v>0.35603601176098681</v>
      </c>
      <c r="AY57" t="s">
        <v>10</v>
      </c>
      <c r="AZ57" s="1">
        <v>3.6410685740273334E-2</v>
      </c>
      <c r="BA57" s="1">
        <v>0</v>
      </c>
      <c r="BB57" s="1">
        <v>0.12188455562045826</v>
      </c>
      <c r="BC57" t="s">
        <v>47</v>
      </c>
      <c r="BD57" s="1">
        <v>5.9124277596431594E-2</v>
      </c>
      <c r="BE57" s="1">
        <v>3.9255593404183831E-2</v>
      </c>
      <c r="BF57" s="1">
        <v>3.5969526800111791E-2</v>
      </c>
      <c r="BG57" t="s">
        <v>12</v>
      </c>
      <c r="BH57" s="1">
        <v>2.2683671914212711E-2</v>
      </c>
      <c r="BI57" s="1">
        <v>0.11280709657802079</v>
      </c>
      <c r="BJ57" s="1">
        <v>0.10581670164636618</v>
      </c>
      <c r="BK57" t="s">
        <v>10</v>
      </c>
      <c r="BL57" s="1">
        <v>2.7177632208801185E-2</v>
      </c>
      <c r="BM57" s="1">
        <v>9.8799346708755564E-5</v>
      </c>
    </row>
    <row r="58" spans="2:65" x14ac:dyDescent="0.35">
      <c r="B58" t="s">
        <v>21</v>
      </c>
      <c r="C58" s="21"/>
      <c r="D58" s="1">
        <v>0.15185396917774241</v>
      </c>
      <c r="E58" t="s">
        <v>12</v>
      </c>
      <c r="F58" s="1">
        <v>0.12861134211112199</v>
      </c>
      <c r="G58" s="1">
        <v>0.23771401901364397</v>
      </c>
      <c r="H58" s="1">
        <v>-3.8743771977192017E-3</v>
      </c>
      <c r="I58" t="s">
        <v>12</v>
      </c>
      <c r="J58" s="1">
        <v>0.14138655056065211</v>
      </c>
      <c r="K58" s="1">
        <v>0.97813852238214105</v>
      </c>
      <c r="L58" s="1">
        <v>-0.13041474462860195</v>
      </c>
      <c r="M58" t="s">
        <v>47</v>
      </c>
      <c r="N58" s="1">
        <v>5.0950028116484351E-2</v>
      </c>
      <c r="O58" s="1">
        <v>1.0477463891851224E-2</v>
      </c>
      <c r="P58" s="1">
        <v>9.5341074028919046E-2</v>
      </c>
      <c r="Q58" t="s">
        <v>17</v>
      </c>
      <c r="R58" s="1">
        <v>5.1832076835145756E-2</v>
      </c>
      <c r="S58" s="1">
        <v>6.5853107858202753E-2</v>
      </c>
      <c r="T58" s="1"/>
      <c r="U58" t="s">
        <v>21</v>
      </c>
      <c r="V58" s="21" t="s">
        <v>46</v>
      </c>
      <c r="W58" s="1">
        <v>4.3285070005082173E-2</v>
      </c>
      <c r="X58" t="s">
        <v>12</v>
      </c>
      <c r="Y58" s="1">
        <v>5.6434509261509808E-2</v>
      </c>
      <c r="Z58" s="1">
        <v>0.44308360783884959</v>
      </c>
      <c r="AA58" s="1">
        <v>0.19833055854348525</v>
      </c>
      <c r="AB58" t="s">
        <v>47</v>
      </c>
      <c r="AC58" s="1">
        <v>8.6183325360105548E-2</v>
      </c>
      <c r="AD58" s="1">
        <v>2.1376730022997226E-2</v>
      </c>
      <c r="AE58" s="1">
        <v>-4.9622613048661956E-3</v>
      </c>
      <c r="AF58" t="s">
        <v>12</v>
      </c>
      <c r="AG58" s="1">
        <v>6.5571357314345879E-2</v>
      </c>
      <c r="AH58" s="1">
        <v>0.93967586012074733</v>
      </c>
      <c r="AI58" s="1">
        <v>-7.0482252492373804E-2</v>
      </c>
      <c r="AJ58" t="s">
        <v>47</v>
      </c>
      <c r="AK58" s="1">
        <v>2.7703563587051557E-2</v>
      </c>
      <c r="AL58" s="1">
        <v>1.0954141455502109E-2</v>
      </c>
      <c r="AM58" s="1">
        <v>5.1692623109926249E-2</v>
      </c>
      <c r="AN58" t="s">
        <v>17</v>
      </c>
      <c r="AO58" s="1">
        <v>2.8228937909702354E-2</v>
      </c>
      <c r="AP58" s="1">
        <v>6.7071796075263812E-2</v>
      </c>
      <c r="AR58" t="s">
        <v>21</v>
      </c>
      <c r="AS58" s="21" t="s">
        <v>46</v>
      </c>
      <c r="AT58" s="1">
        <v>3.0587958558580527E-2</v>
      </c>
      <c r="AU58" t="s">
        <v>12</v>
      </c>
      <c r="AV58" s="1">
        <v>6.2531418519374132E-2</v>
      </c>
      <c r="AW58" s="1">
        <v>0.62472740841420116</v>
      </c>
      <c r="AX58" s="1">
        <v>0.417200868551653</v>
      </c>
      <c r="AY58" t="s">
        <v>10</v>
      </c>
      <c r="AZ58" s="1">
        <v>2.9821923159433873E-2</v>
      </c>
      <c r="BA58" s="1">
        <v>0</v>
      </c>
      <c r="BB58" s="1">
        <v>-7.6859391877910535E-4</v>
      </c>
      <c r="BC58" t="s">
        <v>12</v>
      </c>
      <c r="BD58" s="1">
        <v>6.4390842082357666E-2</v>
      </c>
      <c r="BE58" s="1">
        <v>0.99047636838638109</v>
      </c>
      <c r="BF58" s="1">
        <v>-8.203552349765203E-2</v>
      </c>
      <c r="BG58" t="s">
        <v>10</v>
      </c>
      <c r="BH58" s="1">
        <v>2.3955917794949828E-2</v>
      </c>
      <c r="BI58" s="1">
        <v>6.1607540299934982E-4</v>
      </c>
      <c r="BJ58" s="1">
        <v>4.9949681943710994E-2</v>
      </c>
      <c r="BK58" t="s">
        <v>17</v>
      </c>
      <c r="BL58" s="1">
        <v>2.7721192815840869E-2</v>
      </c>
      <c r="BM58" s="1">
        <v>7.1567585588762306E-2</v>
      </c>
    </row>
    <row r="59" spans="2:65" x14ac:dyDescent="0.35">
      <c r="B59" t="s">
        <v>22</v>
      </c>
      <c r="C59" s="21"/>
      <c r="D59" s="1">
        <v>-6.021880174849481E-2</v>
      </c>
      <c r="E59" t="s">
        <v>12</v>
      </c>
      <c r="F59" s="1">
        <v>0.16330355681821096</v>
      </c>
      <c r="G59" s="1">
        <v>0.71231126826078794</v>
      </c>
      <c r="H59" s="1">
        <v>0.49706300126162101</v>
      </c>
      <c r="I59" t="s">
        <v>10</v>
      </c>
      <c r="J59" s="1">
        <v>0.18372853200965639</v>
      </c>
      <c r="K59" s="1">
        <v>6.8217902918115136E-3</v>
      </c>
      <c r="L59" s="1">
        <v>-9.5288805504616048E-2</v>
      </c>
      <c r="M59" t="s">
        <v>12</v>
      </c>
      <c r="N59" s="1">
        <v>6.9017885131610363E-2</v>
      </c>
      <c r="O59" s="1">
        <v>0.16738988940459487</v>
      </c>
      <c r="P59" s="1">
        <v>0.10795079526817028</v>
      </c>
      <c r="Q59" t="s">
        <v>12</v>
      </c>
      <c r="R59" s="1">
        <v>6.8384427259838343E-2</v>
      </c>
      <c r="S59" s="1">
        <v>0.11443072647530417</v>
      </c>
      <c r="T59" s="1"/>
      <c r="U59" t="s">
        <v>22</v>
      </c>
      <c r="V59" s="21" t="s">
        <v>46</v>
      </c>
      <c r="W59" s="1">
        <v>1.675126678024396E-2</v>
      </c>
      <c r="X59" t="s">
        <v>12</v>
      </c>
      <c r="Y59" s="1">
        <v>7.2507546807661929E-2</v>
      </c>
      <c r="Z59" s="1">
        <v>0.8172931217675421</v>
      </c>
      <c r="AA59" s="1">
        <v>5.4901919291204616E-2</v>
      </c>
      <c r="AB59" t="s">
        <v>12</v>
      </c>
      <c r="AC59" s="1">
        <v>0.17721746999210192</v>
      </c>
      <c r="AD59" s="1">
        <v>0.7567132786764692</v>
      </c>
      <c r="AE59" s="1">
        <v>0.24139473581020082</v>
      </c>
      <c r="AF59" t="s">
        <v>10</v>
      </c>
      <c r="AG59" s="1">
        <v>8.6529346239676702E-2</v>
      </c>
      <c r="AH59" s="1">
        <v>5.2749710966193408E-3</v>
      </c>
      <c r="AI59" s="1">
        <v>-5.3094734828760259E-2</v>
      </c>
      <c r="AJ59" t="s">
        <v>12</v>
      </c>
      <c r="AK59" s="1">
        <v>3.6570899575283533E-2</v>
      </c>
      <c r="AL59" s="1">
        <v>0.14654883675734665</v>
      </c>
      <c r="AM59" s="1">
        <v>4.0590818715607581E-2</v>
      </c>
      <c r="AN59" t="s">
        <v>12</v>
      </c>
      <c r="AO59" s="1">
        <v>3.6441640023514021E-2</v>
      </c>
      <c r="AP59" s="1">
        <v>0.26534003416652086</v>
      </c>
      <c r="AR59" t="s">
        <v>22</v>
      </c>
      <c r="AS59" s="21" t="s">
        <v>46</v>
      </c>
      <c r="AT59" s="1">
        <v>2.8704367094453669E-2</v>
      </c>
      <c r="AU59" t="s">
        <v>12</v>
      </c>
      <c r="AV59" s="1">
        <v>7.6929675865128236E-2</v>
      </c>
      <c r="AW59" s="1">
        <v>0.70905558898590693</v>
      </c>
      <c r="AX59" s="1">
        <v>0.52331349861355514</v>
      </c>
      <c r="AY59" t="s">
        <v>10</v>
      </c>
      <c r="AZ59" s="1">
        <v>4.2066385738872371E-2</v>
      </c>
      <c r="BA59" s="1">
        <v>0</v>
      </c>
      <c r="BB59" s="1">
        <v>0.26976841222656928</v>
      </c>
      <c r="BC59" t="s">
        <v>10</v>
      </c>
      <c r="BD59" s="1">
        <v>7.977721867521341E-2</v>
      </c>
      <c r="BE59" s="1">
        <v>7.2085486018602651E-4</v>
      </c>
      <c r="BF59" s="1">
        <v>-6.7657617810061702E-2</v>
      </c>
      <c r="BG59" t="s">
        <v>47</v>
      </c>
      <c r="BH59" s="1">
        <v>3.0178099794522829E-2</v>
      </c>
      <c r="BI59" s="1">
        <v>2.4964974594514189E-2</v>
      </c>
      <c r="BJ59" s="1">
        <v>5.7066046390787134E-2</v>
      </c>
      <c r="BK59" t="s">
        <v>17</v>
      </c>
      <c r="BL59" s="1">
        <v>3.4330898940390389E-2</v>
      </c>
      <c r="BM59" s="1">
        <v>9.6465521316523972E-2</v>
      </c>
    </row>
    <row r="60" spans="2:65" x14ac:dyDescent="0.35">
      <c r="B60" t="s">
        <v>23</v>
      </c>
      <c r="C60" s="21"/>
      <c r="D60" s="1">
        <v>2.4693988144761193E-2</v>
      </c>
      <c r="E60" t="s">
        <v>12</v>
      </c>
      <c r="F60" s="1">
        <v>0.15945289393486339</v>
      </c>
      <c r="G60" s="1">
        <v>0.87692618563212843</v>
      </c>
      <c r="H60" s="1">
        <v>0.45392540404929033</v>
      </c>
      <c r="I60" t="s">
        <v>47</v>
      </c>
      <c r="J60" s="1">
        <v>0.1792405790930697</v>
      </c>
      <c r="K60" s="1">
        <v>1.1325482541444609E-2</v>
      </c>
      <c r="L60" s="1">
        <v>-0.12451382722338203</v>
      </c>
      <c r="M60" t="s">
        <v>17</v>
      </c>
      <c r="N60" s="1">
        <v>6.8046017481970353E-2</v>
      </c>
      <c r="O60" s="1">
        <v>6.7272762769113426E-2</v>
      </c>
      <c r="P60" s="1">
        <v>0.1899577351772119</v>
      </c>
      <c r="Q60" t="s">
        <v>10</v>
      </c>
      <c r="R60" s="1">
        <v>6.6891530393624429E-2</v>
      </c>
      <c r="S60" s="1">
        <v>4.5143588095233333E-3</v>
      </c>
      <c r="T60" s="1"/>
      <c r="U60" t="s">
        <v>23</v>
      </c>
      <c r="V60" s="21" t="s">
        <v>46</v>
      </c>
      <c r="W60" s="1">
        <v>-3.7946190196897413E-2</v>
      </c>
      <c r="X60" t="s">
        <v>12</v>
      </c>
      <c r="Y60" s="1">
        <v>7.034544203024419E-2</v>
      </c>
      <c r="Z60" s="1">
        <v>0.58959265274801975</v>
      </c>
      <c r="AA60" s="1">
        <v>0.15000864279345097</v>
      </c>
      <c r="AB60" t="s">
        <v>12</v>
      </c>
      <c r="AC60" s="1">
        <v>0.12572251276744423</v>
      </c>
      <c r="AD60" s="1">
        <v>0.23280182879706945</v>
      </c>
      <c r="AE60" s="1">
        <v>0.26600110456764625</v>
      </c>
      <c r="AF60" t="s">
        <v>10</v>
      </c>
      <c r="AG60" s="1">
        <v>8.4554635901818165E-2</v>
      </c>
      <c r="AH60" s="1">
        <v>1.6557208545122659E-3</v>
      </c>
      <c r="AI60" s="1">
        <v>-6.7534795999517977E-2</v>
      </c>
      <c r="AJ60" t="s">
        <v>17</v>
      </c>
      <c r="AK60" s="1">
        <v>3.6343277374162986E-2</v>
      </c>
      <c r="AL60" s="1">
        <v>6.3133907965557956E-2</v>
      </c>
      <c r="AM60" s="1">
        <v>0.11095213341084201</v>
      </c>
      <c r="AN60" t="s">
        <v>10</v>
      </c>
      <c r="AO60" s="1">
        <v>3.5924272659826464E-2</v>
      </c>
      <c r="AP60" s="1">
        <v>2.011693675675108E-3</v>
      </c>
      <c r="AR60" t="s">
        <v>23</v>
      </c>
      <c r="AS60" s="21" t="s">
        <v>46</v>
      </c>
      <c r="AT60" s="1">
        <v>3.2379613863677298E-2</v>
      </c>
      <c r="AU60" t="s">
        <v>12</v>
      </c>
      <c r="AV60" s="1">
        <v>7.9532101845747591E-2</v>
      </c>
      <c r="AW60" s="1">
        <v>0.68391519552609958</v>
      </c>
      <c r="AX60" s="1">
        <v>0.49505116912309338</v>
      </c>
      <c r="AY60" t="s">
        <v>10</v>
      </c>
      <c r="AZ60" s="1">
        <v>4.491668967152139E-2</v>
      </c>
      <c r="BA60" s="1">
        <v>0</v>
      </c>
      <c r="BB60" s="1">
        <v>0.25131941859894602</v>
      </c>
      <c r="BC60" t="s">
        <v>10</v>
      </c>
      <c r="BD60" s="1">
        <v>7.5009864279113658E-2</v>
      </c>
      <c r="BE60" s="1">
        <v>8.0670203695576426E-4</v>
      </c>
      <c r="BF60" s="1">
        <v>-9.0554712691881797E-2</v>
      </c>
      <c r="BG60" t="s">
        <v>10</v>
      </c>
      <c r="BH60" s="1">
        <v>3.0111398800812598E-2</v>
      </c>
      <c r="BI60" s="1">
        <v>2.6355925524879087E-3</v>
      </c>
      <c r="BJ60" s="1">
        <v>0.14054325738081777</v>
      </c>
      <c r="BK60" t="s">
        <v>10</v>
      </c>
      <c r="BL60" s="1">
        <v>3.5073112415681174E-2</v>
      </c>
      <c r="BM60" s="1">
        <v>6.1455575997682033E-5</v>
      </c>
    </row>
    <row r="61" spans="2:65" x14ac:dyDescent="0.35">
      <c r="B61" t="s">
        <v>24</v>
      </c>
      <c r="C61" s="21"/>
      <c r="D61" s="1">
        <v>-0.12081023915338208</v>
      </c>
      <c r="E61" t="s">
        <v>12</v>
      </c>
      <c r="F61" s="1">
        <v>0.15924228557624032</v>
      </c>
      <c r="G61" s="1">
        <v>0.44805789911432092</v>
      </c>
      <c r="H61" s="1">
        <v>4.7409008560070312E-2</v>
      </c>
      <c r="I61" t="s">
        <v>12</v>
      </c>
      <c r="J61" s="1">
        <v>0.17757104361626688</v>
      </c>
      <c r="K61" s="1">
        <v>0.78947982800215177</v>
      </c>
      <c r="L61" s="1">
        <v>0.14173121374820269</v>
      </c>
      <c r="M61" t="s">
        <v>47</v>
      </c>
      <c r="N61" s="1">
        <v>6.563977580973776E-2</v>
      </c>
      <c r="O61" s="1">
        <v>3.083251599229464E-2</v>
      </c>
      <c r="P61" s="1">
        <v>1.4171836012410871E-2</v>
      </c>
      <c r="Q61" t="s">
        <v>12</v>
      </c>
      <c r="R61" s="1">
        <v>6.7026369898282659E-2</v>
      </c>
      <c r="S61" s="1">
        <v>0.8325465035262285</v>
      </c>
      <c r="T61" s="1"/>
      <c r="U61" t="s">
        <v>24</v>
      </c>
      <c r="V61" s="21" t="s">
        <v>46</v>
      </c>
      <c r="W61" s="1">
        <v>0.11492844544479994</v>
      </c>
      <c r="X61" t="s">
        <v>12</v>
      </c>
      <c r="Y61" s="1">
        <v>7.0612368534114511E-2</v>
      </c>
      <c r="Z61" s="1">
        <v>0.10361046706457611</v>
      </c>
      <c r="AA61" s="1">
        <v>1.113538616499227E-2</v>
      </c>
      <c r="AB61" t="s">
        <v>12</v>
      </c>
      <c r="AC61" s="1">
        <v>9.8064763000828226E-2</v>
      </c>
      <c r="AD61" s="1">
        <v>0.90959345537689162</v>
      </c>
      <c r="AE61" s="1">
        <v>-7.1025072757730248E-2</v>
      </c>
      <c r="AF61" t="s">
        <v>12</v>
      </c>
      <c r="AG61" s="1">
        <v>8.3684277655957151E-2</v>
      </c>
      <c r="AH61" s="1">
        <v>0.39603343919369483</v>
      </c>
      <c r="AI61" s="1">
        <v>7.7421938065082838E-2</v>
      </c>
      <c r="AJ61" t="s">
        <v>47</v>
      </c>
      <c r="AK61" s="1">
        <v>3.6311414050686407E-2</v>
      </c>
      <c r="AL61" s="1">
        <v>3.2993257643056273E-2</v>
      </c>
      <c r="AM61" s="1">
        <v>1.6689813692959049E-2</v>
      </c>
      <c r="AN61" t="s">
        <v>12</v>
      </c>
      <c r="AO61" s="1">
        <v>3.676497055667307E-2</v>
      </c>
      <c r="AP61" s="1">
        <v>0.64985785871760626</v>
      </c>
      <c r="AR61" t="s">
        <v>24</v>
      </c>
      <c r="AS61" s="21" t="s">
        <v>46</v>
      </c>
      <c r="AT61" s="1">
        <v>7.0033802808264795E-2</v>
      </c>
      <c r="AU61" t="s">
        <v>12</v>
      </c>
      <c r="AV61" s="1">
        <v>7.2508908442001585E-2</v>
      </c>
      <c r="AW61" s="1">
        <v>0.33411183489554896</v>
      </c>
      <c r="AX61" s="1">
        <v>0.57774666756128623</v>
      </c>
      <c r="AY61" t="s">
        <v>10</v>
      </c>
      <c r="AZ61" s="1">
        <v>4.3415052752851124E-2</v>
      </c>
      <c r="BA61" s="1">
        <v>0</v>
      </c>
      <c r="BB61" s="1">
        <v>-3.1581171525978856E-2</v>
      </c>
      <c r="BC61" t="s">
        <v>12</v>
      </c>
      <c r="BD61" s="1">
        <v>7.7585598473064996E-2</v>
      </c>
      <c r="BE61" s="1">
        <v>0.68397170402222929</v>
      </c>
      <c r="BF61" s="1">
        <v>9.2724081830907495E-2</v>
      </c>
      <c r="BG61" t="s">
        <v>10</v>
      </c>
      <c r="BH61" s="1">
        <v>2.9903501787829932E-2</v>
      </c>
      <c r="BI61" s="1">
        <v>1.9301378026017613E-3</v>
      </c>
      <c r="BJ61" s="1">
        <v>7.5230118930762466E-2</v>
      </c>
      <c r="BK61" t="s">
        <v>47</v>
      </c>
      <c r="BL61" s="1">
        <v>3.4042104344370057E-2</v>
      </c>
      <c r="BM61" s="1">
        <v>2.7111139678511975E-2</v>
      </c>
    </row>
    <row r="62" spans="2:65" x14ac:dyDescent="0.35">
      <c r="B62" t="s">
        <v>25</v>
      </c>
      <c r="C62" s="21"/>
      <c r="D62" s="1">
        <v>0.10046718695538806</v>
      </c>
      <c r="E62" t="s">
        <v>12</v>
      </c>
      <c r="F62" s="1">
        <v>0.16352175760854615</v>
      </c>
      <c r="G62" s="1">
        <v>0.53895338276763138</v>
      </c>
      <c r="H62" s="1">
        <v>-2.7309344677683901E-2</v>
      </c>
      <c r="I62" t="s">
        <v>12</v>
      </c>
      <c r="J62" s="1">
        <v>0.18227436772693131</v>
      </c>
      <c r="K62" s="1">
        <v>0.88090230594793639</v>
      </c>
      <c r="L62" s="1">
        <v>7.3669548012703451E-2</v>
      </c>
      <c r="M62" t="s">
        <v>12</v>
      </c>
      <c r="N62" s="1">
        <v>6.6865389907507164E-2</v>
      </c>
      <c r="O62" s="1">
        <v>0.27056644048951739</v>
      </c>
      <c r="P62" s="1">
        <v>4.2182241755828194E-2</v>
      </c>
      <c r="Q62" t="s">
        <v>12</v>
      </c>
      <c r="R62" s="1">
        <v>6.8152428077073182E-2</v>
      </c>
      <c r="S62" s="1">
        <v>0.53595609959486756</v>
      </c>
      <c r="T62" s="1"/>
      <c r="U62" t="s">
        <v>25</v>
      </c>
      <c r="V62" s="21" t="s">
        <v>46</v>
      </c>
      <c r="W62" s="1">
        <v>0.18328085756281118</v>
      </c>
      <c r="X62" t="s">
        <v>47</v>
      </c>
      <c r="Y62" s="1">
        <v>7.4197497107708829E-2</v>
      </c>
      <c r="Z62" s="1">
        <v>1.350466884155832E-2</v>
      </c>
      <c r="AA62" s="1">
        <v>0.18592997265233174</v>
      </c>
      <c r="AB62" t="s">
        <v>17</v>
      </c>
      <c r="AC62" s="1">
        <v>0.1018700117785187</v>
      </c>
      <c r="AD62" s="1">
        <v>6.7975552332570688E-2</v>
      </c>
      <c r="AE62" s="1">
        <v>-6.2218457389424275E-2</v>
      </c>
      <c r="AF62" t="s">
        <v>12</v>
      </c>
      <c r="AG62" s="1">
        <v>8.7494452695551339E-2</v>
      </c>
      <c r="AH62" s="1">
        <v>0.47701411101410685</v>
      </c>
      <c r="AI62" s="1">
        <v>4.1712757195390568E-2</v>
      </c>
      <c r="AJ62" t="s">
        <v>12</v>
      </c>
      <c r="AK62" s="1">
        <v>3.6837615188777886E-2</v>
      </c>
      <c r="AL62" s="1">
        <v>0.25749092607156632</v>
      </c>
      <c r="AM62" s="1">
        <v>4.4709035256542747E-2</v>
      </c>
      <c r="AN62" t="s">
        <v>12</v>
      </c>
      <c r="AO62" s="1">
        <v>3.7686973939258725E-2</v>
      </c>
      <c r="AP62" s="1">
        <v>0.23549360145509235</v>
      </c>
      <c r="AR62" t="s">
        <v>25</v>
      </c>
      <c r="AS62" s="21" t="s">
        <v>46</v>
      </c>
      <c r="AT62" s="1">
        <v>0.19689925737053904</v>
      </c>
      <c r="AU62" t="s">
        <v>47</v>
      </c>
      <c r="AV62" s="1">
        <v>8.2208011285050619E-2</v>
      </c>
      <c r="AW62" s="1">
        <v>1.6614262110473899E-2</v>
      </c>
      <c r="AX62" s="1">
        <v>0.6217105913694505</v>
      </c>
      <c r="AY62" t="s">
        <v>10</v>
      </c>
      <c r="AZ62" s="1">
        <v>5.0674222254085827E-2</v>
      </c>
      <c r="BA62" s="1">
        <v>0</v>
      </c>
      <c r="BB62" s="1">
        <v>2.1476707516308292E-3</v>
      </c>
      <c r="BC62" t="s">
        <v>12</v>
      </c>
      <c r="BD62" s="1">
        <v>8.6895371259449836E-2</v>
      </c>
      <c r="BE62" s="1">
        <v>0.9802818163447149</v>
      </c>
      <c r="BF62" s="1">
        <v>4.2057083747769369E-2</v>
      </c>
      <c r="BG62" t="s">
        <v>12</v>
      </c>
      <c r="BH62" s="1">
        <v>2.9180878610505889E-2</v>
      </c>
      <c r="BI62" s="1">
        <v>0.14951268871965762</v>
      </c>
      <c r="BJ62" s="1">
        <v>0.12661879116684477</v>
      </c>
      <c r="BK62" t="s">
        <v>10</v>
      </c>
      <c r="BL62" s="1">
        <v>4.0945436036946538E-2</v>
      </c>
      <c r="BM62" s="1">
        <v>1.9855941446322856E-3</v>
      </c>
    </row>
    <row r="63" spans="2:65" x14ac:dyDescent="0.35">
      <c r="B63" t="s">
        <v>90</v>
      </c>
      <c r="C63" s="21"/>
      <c r="D63" s="1">
        <v>0.40225111496281235</v>
      </c>
      <c r="E63" t="s">
        <v>10</v>
      </c>
      <c r="F63" s="1">
        <v>2.6237646730798727E-2</v>
      </c>
      <c r="G63" s="1">
        <v>0</v>
      </c>
      <c r="H63" s="1">
        <v>0.19502781235716027</v>
      </c>
      <c r="I63" t="s">
        <v>10</v>
      </c>
      <c r="J63" s="1">
        <v>3.1705004009920879E-2</v>
      </c>
      <c r="K63" s="1">
        <v>7.6837847196031817E-10</v>
      </c>
      <c r="L63" s="1">
        <v>-2.5833516112847003E-2</v>
      </c>
      <c r="M63" t="s">
        <v>17</v>
      </c>
      <c r="N63" s="1">
        <v>1.549135564184095E-2</v>
      </c>
      <c r="O63" s="1">
        <v>9.5393472769613297E-2</v>
      </c>
      <c r="P63" s="1">
        <v>-6.227052761960233E-3</v>
      </c>
      <c r="Q63" t="s">
        <v>12</v>
      </c>
      <c r="R63" s="1">
        <v>1.2098843119716355E-2</v>
      </c>
      <c r="S63" s="1">
        <v>0.60677548546701598</v>
      </c>
      <c r="T63" s="1"/>
      <c r="U63" t="s">
        <v>90</v>
      </c>
      <c r="V63" s="21" t="s">
        <v>85</v>
      </c>
      <c r="W63" s="1">
        <v>8.5372236782883804E-2</v>
      </c>
      <c r="X63" t="s">
        <v>12</v>
      </c>
      <c r="Y63" s="1">
        <v>7.7974204138759329E-2</v>
      </c>
      <c r="Z63" s="1">
        <v>0.27357011037172274</v>
      </c>
      <c r="AA63" s="1">
        <v>0.8186761028291768</v>
      </c>
      <c r="AB63" t="s">
        <v>10</v>
      </c>
      <c r="AC63" s="1">
        <v>7.8788831768728668E-2</v>
      </c>
      <c r="AD63" s="1">
        <v>0</v>
      </c>
      <c r="AE63" s="1">
        <v>0.17077287524923124</v>
      </c>
      <c r="AF63" t="s">
        <v>17</v>
      </c>
      <c r="AG63" s="1">
        <v>8.8793067354017277E-2</v>
      </c>
      <c r="AH63" s="1">
        <v>5.4446386792318613E-2</v>
      </c>
      <c r="AI63" s="1">
        <v>-1.9237187258285084E-2</v>
      </c>
      <c r="AJ63" t="s">
        <v>12</v>
      </c>
      <c r="AK63" s="1">
        <v>3.9666463355720501E-2</v>
      </c>
      <c r="AL63" s="1">
        <v>0.62769507742889674</v>
      </c>
      <c r="AM63" s="1">
        <v>-0.10993572764073806</v>
      </c>
      <c r="AN63" t="s">
        <v>10</v>
      </c>
      <c r="AO63" s="1">
        <v>3.9360963304824692E-2</v>
      </c>
      <c r="AP63" s="1">
        <v>5.2219406928115664E-3</v>
      </c>
      <c r="AR63" t="s">
        <v>90</v>
      </c>
      <c r="AS63" s="21" t="s">
        <v>85</v>
      </c>
      <c r="AT63" s="1">
        <v>0.74649428619217062</v>
      </c>
      <c r="AU63" t="s">
        <v>10</v>
      </c>
      <c r="AV63" s="1">
        <v>0.12447652703501647</v>
      </c>
      <c r="AW63" s="1">
        <v>2.009110655620816E-9</v>
      </c>
      <c r="AX63" s="1">
        <v>1.8153541423457995</v>
      </c>
      <c r="AY63" t="s">
        <v>10</v>
      </c>
      <c r="AZ63" s="1">
        <v>0.18010277435427346</v>
      </c>
      <c r="BA63" s="1">
        <v>0</v>
      </c>
      <c r="BB63" s="1">
        <v>0.23580169367663492</v>
      </c>
      <c r="BC63" t="s">
        <v>17</v>
      </c>
      <c r="BD63" s="1">
        <v>0.13369676902949243</v>
      </c>
      <c r="BE63" s="1">
        <v>7.7781616479379867E-2</v>
      </c>
      <c r="BF63" s="1">
        <v>-2.738913418341073E-2</v>
      </c>
      <c r="BG63" t="s">
        <v>12</v>
      </c>
      <c r="BH63" s="1">
        <v>5.5060853091104069E-2</v>
      </c>
      <c r="BI63" s="1">
        <v>0.6188831138382247</v>
      </c>
      <c r="BJ63" s="1">
        <v>-0.20179797919049036</v>
      </c>
      <c r="BK63" t="s">
        <v>10</v>
      </c>
      <c r="BL63" s="1">
        <v>5.6481052573442173E-2</v>
      </c>
      <c r="BM63" s="1">
        <v>3.5312539842635715E-4</v>
      </c>
    </row>
    <row r="64" spans="2:65" x14ac:dyDescent="0.35">
      <c r="C64" s="21"/>
      <c r="D64" s="1"/>
      <c r="F64" s="1"/>
      <c r="G64" s="1"/>
      <c r="H64" s="1"/>
      <c r="J64" s="1"/>
      <c r="K64" s="1"/>
      <c r="L64" s="1"/>
      <c r="N64" s="1"/>
      <c r="O64" s="1"/>
      <c r="P64" s="1"/>
      <c r="R64" s="1"/>
      <c r="S64" s="1"/>
      <c r="T64" s="1"/>
      <c r="V64" s="21"/>
      <c r="W64" s="1"/>
      <c r="Y64" s="1"/>
      <c r="Z64" s="1"/>
      <c r="AA64" s="1"/>
      <c r="AC64" s="1"/>
      <c r="AD64" s="1"/>
      <c r="AE64" s="1"/>
      <c r="AG64" s="1"/>
      <c r="AH64" s="1"/>
      <c r="AI64" s="1"/>
      <c r="AK64" s="1"/>
      <c r="AL64" s="1"/>
      <c r="AM64" s="1"/>
      <c r="AO64" s="1"/>
      <c r="AP64" s="1"/>
      <c r="AS64" s="21"/>
      <c r="AT64" s="1"/>
      <c r="AV64" s="1"/>
      <c r="AW64" s="1"/>
      <c r="AX64" s="1"/>
      <c r="AZ64" s="1"/>
      <c r="BA64" s="1"/>
      <c r="BB64" s="1"/>
      <c r="BD64" s="1"/>
      <c r="BE64" s="1"/>
      <c r="BF64" s="1"/>
      <c r="BH64" s="1"/>
      <c r="BI64" s="1"/>
      <c r="BJ64" s="1"/>
      <c r="BL64" s="1"/>
      <c r="BM64" s="1"/>
    </row>
    <row r="65" spans="2:65" x14ac:dyDescent="0.35">
      <c r="B65" t="s">
        <v>26</v>
      </c>
      <c r="C65" s="6"/>
      <c r="D65" s="1"/>
      <c r="F65" s="1"/>
      <c r="G65" s="1"/>
      <c r="H65" s="1"/>
      <c r="J65" s="1"/>
      <c r="K65" s="1"/>
      <c r="L65" s="1"/>
      <c r="N65" s="1"/>
      <c r="O65" s="1"/>
      <c r="P65" s="1"/>
      <c r="R65" s="1"/>
      <c r="S65" s="1"/>
      <c r="T65" s="1"/>
      <c r="U65" t="s">
        <v>26</v>
      </c>
      <c r="V65" s="6"/>
      <c r="W65" s="1"/>
      <c r="Y65" s="1"/>
      <c r="Z65" s="1"/>
      <c r="AA65" s="1"/>
      <c r="AC65" s="1"/>
      <c r="AD65" s="1"/>
      <c r="AE65" s="1"/>
      <c r="AG65" s="1"/>
      <c r="AH65" s="1"/>
      <c r="AI65" s="1"/>
      <c r="AK65" s="1"/>
      <c r="AL65" s="1"/>
      <c r="AM65" s="1"/>
      <c r="AO65" s="1"/>
      <c r="AP65" s="1"/>
      <c r="AR65" t="s">
        <v>26</v>
      </c>
      <c r="AS65" s="6"/>
      <c r="AT65" s="1"/>
      <c r="AV65" s="1"/>
      <c r="AW65" s="1"/>
      <c r="AX65" s="1"/>
      <c r="AZ65" s="1"/>
      <c r="BA65" s="1"/>
      <c r="BB65" s="1"/>
      <c r="BD65" s="1"/>
      <c r="BE65" s="1"/>
      <c r="BF65" s="1"/>
      <c r="BH65" s="1"/>
      <c r="BI65" s="1"/>
      <c r="BJ65" s="1"/>
      <c r="BL65" s="1"/>
      <c r="BM65" s="1"/>
    </row>
    <row r="66" spans="2:65" x14ac:dyDescent="0.35">
      <c r="B66" t="s">
        <v>27</v>
      </c>
      <c r="C66" s="58">
        <v>-9303.3911790797374</v>
      </c>
      <c r="D66" s="59"/>
      <c r="F66" s="1"/>
      <c r="G66" s="1"/>
      <c r="H66" s="1"/>
      <c r="J66" s="1"/>
      <c r="K66" s="1"/>
      <c r="L66" s="1"/>
      <c r="N66" s="1"/>
      <c r="O66" s="1"/>
      <c r="P66" s="1"/>
      <c r="R66" s="1"/>
      <c r="S66" s="1"/>
      <c r="T66" s="1"/>
      <c r="U66" t="s">
        <v>27</v>
      </c>
      <c r="V66" s="58">
        <v>-7505.2459445839522</v>
      </c>
      <c r="W66" s="59"/>
      <c r="Y66" s="1"/>
      <c r="Z66" s="1"/>
      <c r="AA66" s="1"/>
      <c r="AC66" s="1"/>
      <c r="AD66" s="1"/>
      <c r="AE66" s="1"/>
      <c r="AG66" s="1"/>
      <c r="AH66" s="1"/>
      <c r="AI66" s="1"/>
      <c r="AK66" s="1"/>
      <c r="AL66" s="1"/>
      <c r="AM66" s="1"/>
      <c r="AO66" s="1"/>
      <c r="AP66" s="1"/>
      <c r="AR66" t="s">
        <v>27</v>
      </c>
      <c r="AS66" s="58">
        <v>-7201.0470738233571</v>
      </c>
      <c r="AT66" s="59"/>
      <c r="AV66" s="1"/>
      <c r="AW66" s="1"/>
      <c r="AX66" s="1"/>
      <c r="AZ66" s="1"/>
      <c r="BA66" s="1"/>
      <c r="BB66" s="1"/>
      <c r="BD66" s="1"/>
      <c r="BE66" s="1"/>
      <c r="BF66" s="1"/>
      <c r="BH66" s="1"/>
      <c r="BI66" s="1"/>
      <c r="BJ66" s="1"/>
      <c r="BL66" s="1"/>
      <c r="BM66" s="1"/>
    </row>
    <row r="67" spans="2:65" x14ac:dyDescent="0.35">
      <c r="B67" t="s">
        <v>28</v>
      </c>
      <c r="C67" s="58">
        <v>-10141.252193434197</v>
      </c>
      <c r="D67" s="59"/>
      <c r="F67" s="1"/>
      <c r="G67" s="1"/>
      <c r="H67" s="1"/>
      <c r="J67" s="1"/>
      <c r="K67" s="1"/>
      <c r="L67" s="1"/>
      <c r="N67" s="1"/>
      <c r="O67" s="1"/>
      <c r="P67" s="1"/>
      <c r="R67" s="1"/>
      <c r="S67" s="1"/>
      <c r="T67" s="1"/>
      <c r="U67" t="s">
        <v>28</v>
      </c>
      <c r="V67" s="58">
        <v>-10141.252193434197</v>
      </c>
      <c r="W67" s="59"/>
      <c r="Y67" s="1"/>
      <c r="Z67" s="1"/>
      <c r="AA67" s="1"/>
      <c r="AC67" s="1"/>
      <c r="AD67" s="1"/>
      <c r="AE67" s="1"/>
      <c r="AG67" s="1"/>
      <c r="AH67" s="1"/>
      <c r="AI67" s="1"/>
      <c r="AK67" s="1"/>
      <c r="AL67" s="1"/>
      <c r="AM67" s="1"/>
      <c r="AO67" s="1"/>
      <c r="AP67" s="1"/>
      <c r="AR67" t="s">
        <v>28</v>
      </c>
      <c r="AS67" s="58">
        <v>-10141.252193434197</v>
      </c>
      <c r="AT67" s="59"/>
      <c r="AV67" s="1"/>
      <c r="AW67" s="1"/>
      <c r="AX67" s="1"/>
      <c r="AZ67" s="1"/>
      <c r="BA67" s="1"/>
      <c r="BB67" s="1"/>
      <c r="BD67" s="1"/>
      <c r="BE67" s="1"/>
      <c r="BF67" s="1"/>
      <c r="BH67" s="1"/>
      <c r="BI67" s="1"/>
      <c r="BJ67" s="1"/>
      <c r="BL67" s="1"/>
      <c r="BM67" s="1"/>
    </row>
    <row r="68" spans="2:65" x14ac:dyDescent="0.35">
      <c r="B68" t="s">
        <v>29</v>
      </c>
      <c r="C68" s="60">
        <v>8.2619088685805475E-2</v>
      </c>
      <c r="D68" s="61"/>
      <c r="F68" s="1"/>
      <c r="G68" s="1"/>
      <c r="H68" s="1"/>
      <c r="J68" s="1"/>
      <c r="K68" s="1"/>
      <c r="L68" s="1"/>
      <c r="N68" s="1"/>
      <c r="O68" s="1"/>
      <c r="P68" s="1"/>
      <c r="R68" s="1"/>
      <c r="S68" s="1"/>
      <c r="T68" s="1"/>
      <c r="U68" t="s">
        <v>29</v>
      </c>
      <c r="V68" s="60">
        <v>0.25992906976092045</v>
      </c>
      <c r="W68" s="61"/>
      <c r="Y68" s="1"/>
      <c r="Z68" s="1"/>
      <c r="AA68" s="1"/>
      <c r="AC68" s="1"/>
      <c r="AD68" s="1"/>
      <c r="AE68" s="1"/>
      <c r="AG68" s="1"/>
      <c r="AH68" s="1"/>
      <c r="AI68" s="1"/>
      <c r="AK68" s="1"/>
      <c r="AL68" s="1"/>
      <c r="AM68" s="1"/>
      <c r="AO68" s="1"/>
      <c r="AP68" s="1"/>
      <c r="AR68" t="s">
        <v>29</v>
      </c>
      <c r="AS68" s="60">
        <v>0.28992525415297643</v>
      </c>
      <c r="AT68" s="61"/>
      <c r="AV68" s="1"/>
      <c r="AW68" s="1"/>
      <c r="AX68" s="1"/>
      <c r="AZ68" s="1"/>
      <c r="BA68" s="1"/>
      <c r="BB68" s="1"/>
      <c r="BD68" s="1"/>
      <c r="BE68" s="1"/>
      <c r="BF68" s="1"/>
      <c r="BH68" s="1"/>
      <c r="BI68" s="1"/>
      <c r="BJ68" s="1"/>
      <c r="BL68" s="1"/>
      <c r="BM68" s="1"/>
    </row>
    <row r="69" spans="2:65" x14ac:dyDescent="0.35">
      <c r="B69" t="s">
        <v>30</v>
      </c>
      <c r="C69" s="60">
        <v>0.3913218777750716</v>
      </c>
      <c r="D69" s="61"/>
      <c r="F69" s="1"/>
      <c r="G69" s="1"/>
      <c r="H69" s="1"/>
      <c r="J69" s="1"/>
      <c r="K69" s="1"/>
      <c r="L69" s="1"/>
      <c r="N69" s="1"/>
      <c r="O69" s="1"/>
      <c r="P69" s="1"/>
      <c r="R69" s="1"/>
      <c r="S69" s="1"/>
      <c r="T69" s="1"/>
      <c r="U69" t="s">
        <v>30</v>
      </c>
      <c r="V69" s="60">
        <v>0.47567880676832186</v>
      </c>
      <c r="W69" s="61"/>
      <c r="Y69" s="1"/>
      <c r="Z69" s="1"/>
      <c r="AA69" s="1"/>
      <c r="AC69" s="1"/>
      <c r="AD69" s="1"/>
      <c r="AE69" s="1"/>
      <c r="AG69" s="1"/>
      <c r="AH69" s="1"/>
      <c r="AI69" s="1"/>
      <c r="AK69" s="1"/>
      <c r="AL69" s="1"/>
      <c r="AM69" s="1"/>
      <c r="AO69" s="1"/>
      <c r="AP69" s="1"/>
      <c r="AR69" t="s">
        <v>30</v>
      </c>
      <c r="AS69" s="60">
        <v>0.49149334338903061</v>
      </c>
      <c r="AT69" s="61"/>
      <c r="AV69" s="1"/>
      <c r="AW69" s="1"/>
      <c r="AX69" s="1"/>
      <c r="AZ69" s="1"/>
      <c r="BA69" s="1"/>
      <c r="BB69" s="1"/>
      <c r="BD69" s="1"/>
      <c r="BE69" s="1"/>
      <c r="BF69" s="1"/>
      <c r="BH69" s="1"/>
      <c r="BI69" s="1"/>
      <c r="BJ69" s="1"/>
      <c r="BL69" s="1"/>
      <c r="BM69" s="1"/>
    </row>
    <row r="70" spans="2:65" x14ac:dyDescent="0.35">
      <c r="B70" t="s">
        <v>106</v>
      </c>
      <c r="C70" s="60">
        <v>1.974565832787798</v>
      </c>
      <c r="D70" s="61"/>
      <c r="F70" s="1"/>
      <c r="G70" s="1"/>
      <c r="H70" s="1"/>
      <c r="J70" s="1"/>
      <c r="K70" s="1"/>
      <c r="L70" s="1"/>
      <c r="N70" s="1"/>
      <c r="O70" s="1"/>
      <c r="P70" s="1"/>
      <c r="R70" s="1"/>
      <c r="S70" s="1"/>
      <c r="T70" s="1"/>
      <c r="U70" t="s">
        <v>106</v>
      </c>
      <c r="V70" s="60">
        <v>1.5985335184698339</v>
      </c>
      <c r="W70" s="61"/>
      <c r="Y70" s="1"/>
      <c r="Z70" s="1"/>
      <c r="AA70" s="1"/>
      <c r="AC70" s="1"/>
      <c r="AD70" s="1"/>
      <c r="AE70" s="1"/>
      <c r="AG70" s="1"/>
      <c r="AH70" s="1"/>
      <c r="AI70" s="1"/>
      <c r="AK70" s="1"/>
      <c r="AL70" s="1"/>
      <c r="AM70" s="1"/>
      <c r="AO70" s="1"/>
      <c r="AP70" s="1"/>
      <c r="AR70" t="s">
        <v>119</v>
      </c>
      <c r="AS70" s="60">
        <v>1.5565261648720703</v>
      </c>
      <c r="AT70" s="61"/>
      <c r="AV70" s="1"/>
      <c r="AW70" s="1"/>
      <c r="AX70" s="1"/>
      <c r="AZ70" s="1"/>
      <c r="BA70" s="1"/>
      <c r="BB70" s="1"/>
      <c r="BD70" s="1"/>
      <c r="BE70" s="1"/>
      <c r="BF70" s="1"/>
      <c r="BH70" s="1"/>
      <c r="BI70" s="1"/>
      <c r="BJ70" s="1"/>
      <c r="BL70" s="1"/>
      <c r="BM70" s="1"/>
    </row>
    <row r="71" spans="2:65" x14ac:dyDescent="0.35">
      <c r="B71" t="s">
        <v>107</v>
      </c>
      <c r="C71" s="60">
        <v>2.0198464830230485</v>
      </c>
      <c r="D71" s="61"/>
      <c r="F71" s="1"/>
      <c r="G71" s="1"/>
      <c r="H71" s="1"/>
      <c r="J71" s="1"/>
      <c r="K71" s="1"/>
      <c r="L71" s="1"/>
      <c r="N71" s="1"/>
      <c r="O71" s="1"/>
      <c r="P71" s="1"/>
      <c r="R71" s="1"/>
      <c r="S71" s="1"/>
      <c r="T71" s="1"/>
      <c r="U71" t="s">
        <v>107</v>
      </c>
      <c r="V71" s="60">
        <v>1.6551343312638973</v>
      </c>
      <c r="W71" s="61"/>
      <c r="Y71" s="1"/>
      <c r="Z71" s="1"/>
      <c r="AA71" s="1"/>
      <c r="AC71" s="1"/>
      <c r="AD71" s="1"/>
      <c r="AE71" s="1"/>
      <c r="AG71" s="1"/>
      <c r="AH71" s="1"/>
      <c r="AI71" s="1"/>
      <c r="AK71" s="1"/>
      <c r="AL71" s="1"/>
      <c r="AM71" s="1"/>
      <c r="AO71" s="1"/>
      <c r="AP71" s="1"/>
      <c r="AR71" t="s">
        <v>120</v>
      </c>
      <c r="AS71" s="60">
        <v>1.6923681155778223</v>
      </c>
      <c r="AT71" s="61"/>
      <c r="AV71" s="1"/>
      <c r="AW71" s="1"/>
      <c r="AX71" s="1"/>
      <c r="AZ71" s="1"/>
      <c r="BA71" s="1"/>
      <c r="BB71" s="1"/>
      <c r="BD71" s="1"/>
      <c r="BE71" s="1"/>
      <c r="BF71" s="1"/>
      <c r="BH71" s="1"/>
      <c r="BI71" s="1"/>
      <c r="BJ71" s="1"/>
      <c r="BL71" s="1"/>
      <c r="BM71" s="1"/>
    </row>
    <row r="72" spans="2:65" x14ac:dyDescent="0.35">
      <c r="B72" s="25" t="s">
        <v>33</v>
      </c>
      <c r="C72" s="56">
        <v>9484</v>
      </c>
      <c r="D72" s="57"/>
      <c r="F72" s="1"/>
      <c r="G72" s="1"/>
      <c r="H72" s="1"/>
      <c r="J72" s="1"/>
      <c r="K72" s="1"/>
      <c r="L72" s="1"/>
      <c r="N72" s="1"/>
      <c r="O72" s="1"/>
      <c r="P72" s="1"/>
      <c r="R72" s="1"/>
      <c r="S72" s="1"/>
      <c r="T72" s="1"/>
      <c r="U72" s="25" t="s">
        <v>33</v>
      </c>
      <c r="V72" s="56">
        <v>9484</v>
      </c>
      <c r="W72" s="57"/>
      <c r="Y72" s="1"/>
      <c r="Z72" s="1"/>
      <c r="AA72" s="1"/>
      <c r="AC72" s="1"/>
      <c r="AD72" s="1"/>
      <c r="AE72" s="1"/>
      <c r="AG72" s="1"/>
      <c r="AH72" s="1"/>
      <c r="AI72" s="1"/>
      <c r="AK72" s="1"/>
      <c r="AL72" s="1"/>
      <c r="AM72" s="1"/>
      <c r="AO72" s="1"/>
      <c r="AP72" s="1"/>
      <c r="AR72" s="25" t="s">
        <v>33</v>
      </c>
      <c r="AS72" s="56">
        <v>9484</v>
      </c>
      <c r="AT72" s="57"/>
      <c r="AV72" s="1"/>
      <c r="AW72" s="1"/>
      <c r="AX72" s="1"/>
      <c r="AZ72" s="1"/>
      <c r="BA72" s="1"/>
      <c r="BB72" s="1"/>
      <c r="BD72" s="1"/>
      <c r="BE72" s="1"/>
      <c r="BF72" s="1"/>
      <c r="BH72" s="1"/>
      <c r="BI72" s="1"/>
      <c r="BJ72" s="1"/>
      <c r="BL72" s="1"/>
      <c r="BM72" s="1"/>
    </row>
    <row r="73" spans="2:65" x14ac:dyDescent="0.35">
      <c r="B73" s="25" t="s">
        <v>34</v>
      </c>
      <c r="C73" s="56">
        <v>1608</v>
      </c>
      <c r="D73" s="57"/>
      <c r="F73" s="1"/>
      <c r="G73" s="1"/>
      <c r="H73" s="1"/>
      <c r="J73" s="1"/>
      <c r="K73" s="1"/>
      <c r="L73" s="1"/>
      <c r="N73" s="1"/>
      <c r="O73" s="1"/>
      <c r="P73" s="1"/>
      <c r="R73" s="1"/>
      <c r="S73" s="1"/>
      <c r="T73" s="1"/>
      <c r="U73" s="25" t="s">
        <v>34</v>
      </c>
      <c r="V73" s="56">
        <v>1608</v>
      </c>
      <c r="W73" s="57"/>
      <c r="Y73" s="1"/>
      <c r="Z73" s="1"/>
      <c r="AA73" s="1"/>
      <c r="AC73" s="1"/>
      <c r="AD73" s="1"/>
      <c r="AE73" s="1"/>
      <c r="AG73" s="1"/>
      <c r="AH73" s="1"/>
      <c r="AI73" s="1"/>
      <c r="AK73" s="1"/>
      <c r="AL73" s="1"/>
      <c r="AM73" s="1"/>
      <c r="AO73" s="1"/>
      <c r="AP73" s="1"/>
      <c r="AR73" s="25" t="s">
        <v>34</v>
      </c>
      <c r="AS73" s="56">
        <v>1608</v>
      </c>
      <c r="AT73" s="57"/>
      <c r="AV73" s="1"/>
      <c r="AW73" s="1"/>
      <c r="AX73" s="1"/>
      <c r="AZ73" s="1"/>
      <c r="BA73" s="1"/>
      <c r="BB73" s="1"/>
      <c r="BD73" s="1"/>
      <c r="BE73" s="1"/>
      <c r="BF73" s="1"/>
      <c r="BH73" s="1"/>
      <c r="BI73" s="1"/>
      <c r="BJ73" s="1"/>
      <c r="BL73" s="1"/>
      <c r="BM73" s="1"/>
    </row>
    <row r="74" spans="2:65" x14ac:dyDescent="0.35">
      <c r="B74" s="25" t="s">
        <v>35</v>
      </c>
      <c r="C74" s="56">
        <v>60</v>
      </c>
      <c r="D74" s="57"/>
      <c r="F74" s="1"/>
      <c r="G74" s="1"/>
      <c r="H74" s="1"/>
      <c r="J74" s="1"/>
      <c r="K74" s="1"/>
      <c r="L74" s="1"/>
      <c r="N74" s="1"/>
      <c r="O74" s="1"/>
      <c r="P74" s="1"/>
      <c r="R74" s="1"/>
      <c r="S74" s="1"/>
      <c r="T74" s="1"/>
      <c r="U74" s="25" t="s">
        <v>35</v>
      </c>
      <c r="V74" s="56">
        <v>75</v>
      </c>
      <c r="W74" s="57"/>
      <c r="Y74" s="1"/>
      <c r="Z74" s="1"/>
      <c r="AA74" s="1"/>
      <c r="AC74" s="1"/>
      <c r="AD74" s="1"/>
      <c r="AE74" s="1"/>
      <c r="AG74" s="1"/>
      <c r="AH74" s="1"/>
      <c r="AI74" s="1"/>
      <c r="AK74" s="1"/>
      <c r="AL74" s="1"/>
      <c r="AM74" s="1"/>
      <c r="AO74" s="1"/>
      <c r="AP74" s="1"/>
      <c r="AR74" s="25" t="s">
        <v>35</v>
      </c>
      <c r="AS74" s="56">
        <v>180</v>
      </c>
      <c r="AT74" s="57"/>
      <c r="AV74" s="1"/>
      <c r="AW74" s="1"/>
      <c r="AX74" s="1"/>
      <c r="AZ74" s="1"/>
      <c r="BA74" s="1"/>
      <c r="BB74" s="1"/>
      <c r="BD74" s="1"/>
      <c r="BE74" s="1"/>
      <c r="BF74" s="1"/>
      <c r="BH74" s="1"/>
      <c r="BI74" s="1"/>
      <c r="BJ74" s="1"/>
      <c r="BL74" s="1"/>
      <c r="BM74" s="1"/>
    </row>
    <row r="75" spans="2:65" x14ac:dyDescent="0.35">
      <c r="B75" t="s">
        <v>84</v>
      </c>
      <c r="C75" s="6"/>
      <c r="D75" s="1"/>
      <c r="F75" s="1"/>
      <c r="G75" s="1"/>
      <c r="H75" s="1"/>
      <c r="J75" s="1"/>
      <c r="K75" s="1"/>
      <c r="L75" s="1"/>
      <c r="N75" s="1"/>
      <c r="O75" s="1"/>
      <c r="P75" s="1"/>
      <c r="R75" s="1"/>
      <c r="S75" s="1"/>
      <c r="T75" s="1"/>
      <c r="V75" s="6"/>
      <c r="W75" s="1"/>
      <c r="Y75" s="1"/>
      <c r="Z75" s="1"/>
      <c r="AA75" s="1"/>
      <c r="AC75" s="1"/>
      <c r="AD75" s="1"/>
      <c r="AE75" s="1"/>
      <c r="AG75" s="1"/>
      <c r="AH75" s="1"/>
      <c r="AI75" s="1"/>
      <c r="AK75" s="1"/>
      <c r="AL75" s="1"/>
      <c r="AM75" s="1"/>
      <c r="AO75" s="1"/>
      <c r="AP75" s="1"/>
      <c r="AS75" s="6"/>
      <c r="AT75" s="1"/>
      <c r="AV75" s="1"/>
      <c r="AW75" s="1"/>
      <c r="AX75" s="1"/>
      <c r="AZ75" s="1"/>
      <c r="BA75" s="1"/>
      <c r="BB75" s="1"/>
      <c r="BD75" s="1"/>
      <c r="BE75" s="1"/>
      <c r="BF75" s="1"/>
      <c r="BH75" s="1"/>
      <c r="BI75" s="1"/>
      <c r="BJ75" s="1"/>
      <c r="BL75" s="1"/>
      <c r="BM75" s="1"/>
    </row>
    <row r="76" spans="2:65" x14ac:dyDescent="0.35">
      <c r="B76" t="s">
        <v>36</v>
      </c>
      <c r="C76" s="2" t="s">
        <v>37</v>
      </c>
      <c r="D76" s="1"/>
      <c r="F76" s="1"/>
      <c r="G76" s="1"/>
      <c r="H76" s="1"/>
      <c r="J76" s="1"/>
      <c r="K76" s="1"/>
      <c r="L76" s="1"/>
      <c r="N76" s="1"/>
      <c r="O76" s="1"/>
      <c r="P76" s="1"/>
      <c r="R76" s="1"/>
      <c r="S76" s="1"/>
      <c r="T76" s="1"/>
      <c r="U76" t="s">
        <v>36</v>
      </c>
      <c r="V76" s="2" t="s">
        <v>86</v>
      </c>
      <c r="W76" s="1"/>
      <c r="Y76" s="1"/>
      <c r="Z76" s="1"/>
      <c r="AA76" s="1"/>
      <c r="AC76" s="1"/>
      <c r="AD76" s="1"/>
      <c r="AE76" s="1"/>
      <c r="AG76" s="1"/>
      <c r="AH76" s="1"/>
      <c r="AI76" s="1"/>
      <c r="AK76" s="1"/>
      <c r="AL76" s="1"/>
      <c r="AM76" s="1"/>
      <c r="AO76" s="1"/>
      <c r="AP76" s="1"/>
      <c r="AR76" t="s">
        <v>36</v>
      </c>
      <c r="AS76" s="2" t="s">
        <v>86</v>
      </c>
      <c r="AT76" s="1"/>
      <c r="AV76" s="1"/>
      <c r="AW76" s="1"/>
      <c r="AX76" s="1"/>
      <c r="AZ76" s="1"/>
      <c r="BA76" s="1"/>
      <c r="BB76" s="1"/>
      <c r="BD76" s="1"/>
      <c r="BE76" s="1"/>
      <c r="BF76" s="1"/>
      <c r="BH76" s="1"/>
      <c r="BI76" s="1"/>
      <c r="BJ76" s="1"/>
      <c r="BL76" s="1"/>
      <c r="BM76" s="1"/>
    </row>
    <row r="77" spans="2:65" x14ac:dyDescent="0.35">
      <c r="B77" t="s">
        <v>38</v>
      </c>
      <c r="C77" s="2" t="s">
        <v>39</v>
      </c>
      <c r="D77" s="1"/>
      <c r="F77" s="1"/>
      <c r="G77" s="1"/>
      <c r="H77" s="1"/>
      <c r="J77" s="1"/>
      <c r="K77" s="1"/>
      <c r="L77" s="1"/>
      <c r="N77" s="1"/>
      <c r="O77" s="1"/>
      <c r="P77" s="1"/>
      <c r="R77" s="1"/>
      <c r="S77" s="1"/>
      <c r="T77" s="1"/>
      <c r="U77" t="s">
        <v>48</v>
      </c>
      <c r="V77" s="2" t="s">
        <v>49</v>
      </c>
      <c r="W77" s="1"/>
      <c r="Y77" s="1"/>
      <c r="Z77" s="1"/>
      <c r="AA77" s="1"/>
      <c r="AC77" s="1"/>
      <c r="AD77" s="1"/>
      <c r="AE77" s="1"/>
      <c r="AG77" s="1"/>
      <c r="AH77" s="1"/>
      <c r="AI77" s="1"/>
      <c r="AK77" s="1"/>
      <c r="AL77" s="1"/>
      <c r="AM77" s="1"/>
      <c r="AO77" s="1"/>
      <c r="AP77" s="1"/>
      <c r="AR77" t="s">
        <v>48</v>
      </c>
      <c r="AS77" s="2" t="s">
        <v>49</v>
      </c>
      <c r="AT77" s="1"/>
      <c r="AV77" s="1"/>
      <c r="AW77" s="1"/>
      <c r="AX77" s="1"/>
      <c r="AZ77" s="1"/>
      <c r="BA77" s="1"/>
      <c r="BB77" s="1"/>
      <c r="BD77" s="1"/>
      <c r="BE77" s="1"/>
      <c r="BF77" s="1"/>
      <c r="BH77" s="1"/>
      <c r="BI77" s="1"/>
      <c r="BJ77" s="1"/>
      <c r="BL77" s="1"/>
      <c r="BM77" s="1"/>
    </row>
    <row r="78" spans="2:65" x14ac:dyDescent="0.35">
      <c r="B78" t="s">
        <v>40</v>
      </c>
      <c r="C78" s="2" t="s">
        <v>41</v>
      </c>
      <c r="D78" s="1"/>
      <c r="F78" s="1"/>
      <c r="G78" s="1"/>
      <c r="H78" s="1"/>
      <c r="J78" s="1"/>
      <c r="K78" s="1"/>
      <c r="L78" s="1"/>
      <c r="N78" s="1"/>
      <c r="O78" s="1"/>
      <c r="P78" s="1"/>
      <c r="R78" s="1"/>
      <c r="S78" s="1"/>
      <c r="T78" s="1"/>
      <c r="U78" t="s">
        <v>38</v>
      </c>
      <c r="V78" s="2" t="s">
        <v>39</v>
      </c>
      <c r="W78" s="1"/>
      <c r="Y78" s="1"/>
      <c r="Z78" s="1"/>
      <c r="AA78" s="1"/>
      <c r="AC78" s="1"/>
      <c r="AD78" s="1"/>
      <c r="AE78" s="1"/>
      <c r="AG78" s="1"/>
      <c r="AH78" s="1"/>
      <c r="AI78" s="1"/>
      <c r="AK78" s="1"/>
      <c r="AL78" s="1"/>
      <c r="AM78" s="1"/>
      <c r="AO78" s="1"/>
      <c r="AP78" s="1"/>
      <c r="AR78" t="s">
        <v>38</v>
      </c>
      <c r="AS78" s="2" t="s">
        <v>39</v>
      </c>
      <c r="AT78" s="1"/>
      <c r="AV78" s="1"/>
      <c r="AW78" s="1"/>
      <c r="AX78" s="1"/>
      <c r="AZ78" s="1"/>
      <c r="BA78" s="1"/>
      <c r="BB78" s="1"/>
      <c r="BD78" s="1"/>
      <c r="BE78" s="1"/>
      <c r="BF78" s="1"/>
      <c r="BH78" s="1"/>
      <c r="BI78" s="1"/>
      <c r="BJ78" s="1"/>
      <c r="BL78" s="1"/>
      <c r="BM78" s="1"/>
    </row>
    <row r="79" spans="2:65" x14ac:dyDescent="0.35">
      <c r="B79" t="s">
        <v>42</v>
      </c>
      <c r="C79" s="2" t="s">
        <v>43</v>
      </c>
      <c r="D79" s="1"/>
      <c r="F79" s="1"/>
      <c r="G79" s="1"/>
      <c r="H79" s="1"/>
      <c r="J79" s="1"/>
      <c r="K79" s="1"/>
      <c r="L79" s="1"/>
      <c r="N79" s="1"/>
      <c r="O79" s="1"/>
      <c r="P79" s="1"/>
      <c r="R79" s="1"/>
      <c r="S79" s="1"/>
      <c r="T79" s="1"/>
      <c r="U79" t="s">
        <v>40</v>
      </c>
      <c r="V79" s="2" t="s">
        <v>41</v>
      </c>
      <c r="W79" s="1"/>
      <c r="Y79" s="1"/>
      <c r="Z79" s="1"/>
      <c r="AA79" s="1"/>
      <c r="AC79" s="1"/>
      <c r="AD79" s="1"/>
      <c r="AE79" s="1"/>
      <c r="AG79" s="1"/>
      <c r="AH79" s="1"/>
      <c r="AI79" s="1"/>
      <c r="AK79" s="1"/>
      <c r="AL79" s="1"/>
      <c r="AM79" s="1"/>
      <c r="AO79" s="1"/>
      <c r="AP79" s="1"/>
      <c r="AR79" t="s">
        <v>40</v>
      </c>
      <c r="AS79" s="2" t="s">
        <v>41</v>
      </c>
      <c r="AT79" s="1"/>
      <c r="AV79" s="1"/>
      <c r="AW79" s="1"/>
      <c r="AX79" s="1"/>
      <c r="AZ79" s="1"/>
      <c r="BA79" s="1"/>
      <c r="BB79" s="1"/>
      <c r="BD79" s="1"/>
      <c r="BE79" s="1"/>
      <c r="BF79" s="1"/>
      <c r="BH79" s="1"/>
      <c r="BI79" s="1"/>
      <c r="BJ79" s="1"/>
      <c r="BL79" s="1"/>
      <c r="BM79" s="1"/>
    </row>
    <row r="80" spans="2:65" x14ac:dyDescent="0.35">
      <c r="U80" t="s">
        <v>42</v>
      </c>
      <c r="V80" s="2" t="s">
        <v>43</v>
      </c>
      <c r="W80" s="1"/>
      <c r="Y80" s="1"/>
      <c r="Z80" s="1"/>
      <c r="AA80" s="1"/>
      <c r="AC80" s="1"/>
      <c r="AD80" s="1"/>
      <c r="AE80" s="1"/>
      <c r="AG80" s="1"/>
      <c r="AH80" s="1"/>
      <c r="AI80" s="1"/>
      <c r="AK80" s="1"/>
      <c r="AL80" s="1"/>
      <c r="AM80" s="1"/>
      <c r="AO80" s="1"/>
      <c r="AP80" s="1"/>
      <c r="AR80" t="s">
        <v>42</v>
      </c>
      <c r="AS80" s="2" t="s">
        <v>43</v>
      </c>
      <c r="AT80" s="1"/>
      <c r="AV80" s="1"/>
      <c r="AW80" s="1"/>
      <c r="AX80" s="1"/>
      <c r="AZ80" s="1"/>
      <c r="BA80" s="1"/>
      <c r="BB80" s="1"/>
      <c r="BD80" s="1"/>
      <c r="BE80" s="1"/>
      <c r="BF80" s="1"/>
      <c r="BH80" s="1"/>
      <c r="BI80" s="1"/>
      <c r="BJ80" s="1"/>
      <c r="BL80" s="1"/>
      <c r="BM80" s="1"/>
    </row>
    <row r="82" spans="1:53" x14ac:dyDescent="0.35">
      <c r="A82" s="10" t="s">
        <v>91</v>
      </c>
    </row>
    <row r="83" spans="1:53" x14ac:dyDescent="0.35">
      <c r="A83" s="10" t="s">
        <v>87</v>
      </c>
    </row>
    <row r="84" spans="1:53" x14ac:dyDescent="0.35">
      <c r="B84" t="s">
        <v>0</v>
      </c>
      <c r="C84" t="s">
        <v>89</v>
      </c>
      <c r="D84" s="1"/>
      <c r="F84" s="1"/>
      <c r="G84" s="1"/>
      <c r="U84" t="s">
        <v>44</v>
      </c>
      <c r="V84" t="s">
        <v>89</v>
      </c>
      <c r="W84" s="1"/>
      <c r="Y84" s="1"/>
      <c r="Z84" s="1"/>
      <c r="AA84" s="1" t="s">
        <v>84</v>
      </c>
      <c r="AC84" s="1"/>
      <c r="AD84" s="1"/>
      <c r="AR84" t="s">
        <v>50</v>
      </c>
      <c r="AS84" t="s">
        <v>89</v>
      </c>
      <c r="AT84" s="1"/>
      <c r="AV84" s="1"/>
      <c r="AW84" s="1"/>
      <c r="AX84" s="1" t="s">
        <v>84</v>
      </c>
      <c r="AZ84" s="1"/>
      <c r="BA84" s="1"/>
    </row>
    <row r="85" spans="1:53" x14ac:dyDescent="0.35">
      <c r="C85" s="21"/>
      <c r="D85" s="1"/>
      <c r="F85" s="1"/>
      <c r="G85" s="1"/>
      <c r="V85" s="21"/>
      <c r="W85" s="1" t="s">
        <v>2</v>
      </c>
      <c r="Y85" s="1"/>
      <c r="Z85" s="1"/>
      <c r="AA85" s="1" t="s">
        <v>45</v>
      </c>
      <c r="AC85" s="1"/>
      <c r="AD85" s="1"/>
      <c r="AS85" s="21"/>
      <c r="AT85" s="1" t="s">
        <v>2</v>
      </c>
      <c r="AV85" s="1"/>
      <c r="AW85" s="1"/>
      <c r="AX85" s="1" t="s">
        <v>45</v>
      </c>
      <c r="AZ85" s="1"/>
      <c r="BA85" s="1"/>
    </row>
    <row r="86" spans="1:53" x14ac:dyDescent="0.35">
      <c r="B86" s="2" t="s">
        <v>3</v>
      </c>
      <c r="C86" s="21"/>
      <c r="D86" s="54" t="s">
        <v>5</v>
      </c>
      <c r="E86" s="21" t="s">
        <v>6</v>
      </c>
      <c r="F86" s="54" t="s">
        <v>7</v>
      </c>
      <c r="G86" s="54" t="s">
        <v>8</v>
      </c>
      <c r="U86" s="2" t="s">
        <v>3</v>
      </c>
      <c r="V86" s="21" t="s">
        <v>4</v>
      </c>
      <c r="W86" s="54" t="s">
        <v>5</v>
      </c>
      <c r="X86" s="21" t="s">
        <v>6</v>
      </c>
      <c r="Y86" s="54" t="s">
        <v>7</v>
      </c>
      <c r="Z86" s="54" t="s">
        <v>8</v>
      </c>
      <c r="AA86" s="54" t="s">
        <v>5</v>
      </c>
      <c r="AB86" s="21" t="s">
        <v>6</v>
      </c>
      <c r="AC86" s="54" t="s">
        <v>7</v>
      </c>
      <c r="AD86" s="54" t="s">
        <v>8</v>
      </c>
      <c r="AR86" s="2" t="s">
        <v>3</v>
      </c>
      <c r="AS86" s="21" t="s">
        <v>4</v>
      </c>
      <c r="AT86" s="54" t="s">
        <v>5</v>
      </c>
      <c r="AU86" s="21" t="s">
        <v>6</v>
      </c>
      <c r="AV86" s="54" t="s">
        <v>7</v>
      </c>
      <c r="AW86" s="54" t="s">
        <v>8</v>
      </c>
      <c r="AX86" s="54" t="s">
        <v>5</v>
      </c>
      <c r="AY86" s="21" t="s">
        <v>6</v>
      </c>
      <c r="AZ86" s="54" t="s">
        <v>7</v>
      </c>
      <c r="BA86" s="54" t="s">
        <v>8</v>
      </c>
    </row>
    <row r="87" spans="1:53" x14ac:dyDescent="0.35">
      <c r="B87" t="s">
        <v>9</v>
      </c>
      <c r="C87" s="21"/>
      <c r="D87" s="1">
        <v>-1.4811242264062017</v>
      </c>
      <c r="E87" t="s">
        <v>10</v>
      </c>
      <c r="F87" s="1">
        <v>0.22385785485641327</v>
      </c>
      <c r="G87" s="1">
        <v>3.6814995496570191E-11</v>
      </c>
      <c r="U87" t="s">
        <v>9</v>
      </c>
      <c r="V87" s="21" t="s">
        <v>46</v>
      </c>
      <c r="W87" s="1">
        <v>-3.4772835719093336</v>
      </c>
      <c r="X87" t="s">
        <v>10</v>
      </c>
      <c r="Y87" s="1">
        <v>0.28926551779299914</v>
      </c>
      <c r="Z87" s="1">
        <v>0</v>
      </c>
      <c r="AA87" s="1">
        <v>5.5594251523412943</v>
      </c>
      <c r="AB87" t="s">
        <v>10</v>
      </c>
      <c r="AC87" s="1">
        <v>0.35052962485438355</v>
      </c>
      <c r="AD87" s="1">
        <v>0</v>
      </c>
      <c r="AR87" t="s">
        <v>9</v>
      </c>
      <c r="AS87" s="21" t="s">
        <v>46</v>
      </c>
      <c r="AT87" s="1">
        <v>-3.0534682802730777</v>
      </c>
      <c r="AU87" t="s">
        <v>10</v>
      </c>
      <c r="AV87" s="1">
        <v>0.14485978942181496</v>
      </c>
      <c r="AW87" s="1">
        <v>0</v>
      </c>
      <c r="AX87" s="1">
        <v>3.1184908101226236</v>
      </c>
      <c r="AY87" t="s">
        <v>10</v>
      </c>
      <c r="AZ87" s="1">
        <v>0.21493550594864205</v>
      </c>
      <c r="BA87" s="1">
        <v>0</v>
      </c>
    </row>
    <row r="88" spans="1:53" x14ac:dyDescent="0.35">
      <c r="B88" t="s">
        <v>11</v>
      </c>
      <c r="C88" s="21"/>
      <c r="D88" s="1">
        <v>-5.9331716341687747E-2</v>
      </c>
      <c r="E88" t="s">
        <v>12</v>
      </c>
      <c r="F88" s="1">
        <v>8.927401815779315E-2</v>
      </c>
      <c r="G88" s="1">
        <v>0.50630490821230567</v>
      </c>
      <c r="U88" t="s">
        <v>11</v>
      </c>
      <c r="V88" s="21" t="s">
        <v>46</v>
      </c>
      <c r="W88" s="1">
        <v>3.4637889784002951E-2</v>
      </c>
      <c r="X88" t="s">
        <v>12</v>
      </c>
      <c r="Y88" s="1">
        <v>4.4354082318011002E-2</v>
      </c>
      <c r="Z88" s="1">
        <v>0.43483761565880275</v>
      </c>
      <c r="AA88" s="1">
        <v>1.2919785525833432E-2</v>
      </c>
      <c r="AB88" t="s">
        <v>12</v>
      </c>
      <c r="AC88" s="1">
        <v>0.17081739558508821</v>
      </c>
      <c r="AD88" s="1">
        <v>0.93970943522248485</v>
      </c>
      <c r="AR88" t="s">
        <v>11</v>
      </c>
      <c r="AS88" s="21" t="s">
        <v>46</v>
      </c>
      <c r="AT88" s="1">
        <v>-9.7481728237564045E-3</v>
      </c>
      <c r="AU88" t="s">
        <v>12</v>
      </c>
      <c r="AV88" s="1">
        <v>4.3900442710827714E-2</v>
      </c>
      <c r="AW88" s="1">
        <v>0.82427355031238081</v>
      </c>
      <c r="AX88" s="1">
        <v>0.50687439827246872</v>
      </c>
      <c r="AY88" t="s">
        <v>10</v>
      </c>
      <c r="AZ88" s="1">
        <v>6.1053296589234224E-2</v>
      </c>
      <c r="BA88" s="1">
        <v>0</v>
      </c>
    </row>
    <row r="89" spans="1:53" x14ac:dyDescent="0.35">
      <c r="B89" t="s">
        <v>13</v>
      </c>
      <c r="C89" s="21"/>
      <c r="D89" s="1">
        <v>1.8093311370170225E-2</v>
      </c>
      <c r="E89" t="s">
        <v>12</v>
      </c>
      <c r="F89" s="1">
        <v>9.7181711082261479E-2</v>
      </c>
      <c r="G89" s="1">
        <v>0.85230344281500403</v>
      </c>
      <c r="U89" t="s">
        <v>13</v>
      </c>
      <c r="V89" s="21" t="s">
        <v>46</v>
      </c>
      <c r="W89" s="1">
        <v>1.5258377121661226E-2</v>
      </c>
      <c r="X89" t="s">
        <v>12</v>
      </c>
      <c r="Y89" s="1">
        <v>4.6765866805112327E-2</v>
      </c>
      <c r="Z89" s="1">
        <v>0.74421882601443246</v>
      </c>
      <c r="AA89" s="1">
        <v>0.3224696509789492</v>
      </c>
      <c r="AB89" t="s">
        <v>10</v>
      </c>
      <c r="AC89" s="1">
        <v>7.4580727141505848E-2</v>
      </c>
      <c r="AD89" s="1">
        <v>1.5338763124539412E-5</v>
      </c>
      <c r="AR89" t="s">
        <v>13</v>
      </c>
      <c r="AS89" s="21" t="s">
        <v>46</v>
      </c>
      <c r="AT89" s="1">
        <v>2.5244310687615616E-2</v>
      </c>
      <c r="AU89" t="s">
        <v>12</v>
      </c>
      <c r="AV89" s="1">
        <v>4.2960371600397992E-2</v>
      </c>
      <c r="AW89" s="1">
        <v>0.55678836617506988</v>
      </c>
      <c r="AX89" s="1">
        <v>0.26306213016895397</v>
      </c>
      <c r="AY89" t="s">
        <v>10</v>
      </c>
      <c r="AZ89" s="1">
        <v>6.9766668615972166E-2</v>
      </c>
      <c r="BA89" s="1">
        <v>1.6285618707789773E-4</v>
      </c>
    </row>
    <row r="90" spans="1:53" x14ac:dyDescent="0.35">
      <c r="B90" t="s">
        <v>14</v>
      </c>
      <c r="C90" s="21"/>
      <c r="D90" s="1">
        <v>0.65463932623033372</v>
      </c>
      <c r="E90" t="s">
        <v>10</v>
      </c>
      <c r="F90" s="1">
        <v>9.0111341245416823E-2</v>
      </c>
      <c r="G90" s="1">
        <v>3.7370107008882769E-13</v>
      </c>
      <c r="U90" t="s">
        <v>14</v>
      </c>
      <c r="V90" s="21" t="s">
        <v>46</v>
      </c>
      <c r="W90" s="1">
        <v>0.32130345646931602</v>
      </c>
      <c r="X90" t="s">
        <v>10</v>
      </c>
      <c r="Y90" s="1">
        <v>4.50912511800515E-2</v>
      </c>
      <c r="Z90" s="1">
        <v>1.0360601265801961E-12</v>
      </c>
      <c r="AA90" s="1">
        <v>8.0482153929841566E-2</v>
      </c>
      <c r="AB90" t="s">
        <v>12</v>
      </c>
      <c r="AC90" s="1">
        <v>0.13330641063168289</v>
      </c>
      <c r="AD90" s="1">
        <v>0.54601780484811568</v>
      </c>
      <c r="AR90" t="s">
        <v>14</v>
      </c>
      <c r="AS90" s="21" t="s">
        <v>46</v>
      </c>
      <c r="AT90" s="1">
        <v>0.54007763754560301</v>
      </c>
      <c r="AU90" t="s">
        <v>10</v>
      </c>
      <c r="AV90" s="1">
        <v>5.5675255477073783E-2</v>
      </c>
      <c r="AW90" s="1">
        <v>0</v>
      </c>
      <c r="AX90" s="1">
        <v>0.85337622040740024</v>
      </c>
      <c r="AY90" t="s">
        <v>10</v>
      </c>
      <c r="AZ90" s="1">
        <v>6.0528804463424138E-2</v>
      </c>
      <c r="BA90" s="1">
        <v>0</v>
      </c>
    </row>
    <row r="91" spans="1:53" x14ac:dyDescent="0.35">
      <c r="B91" t="s">
        <v>15</v>
      </c>
      <c r="C91" s="21"/>
      <c r="D91" s="1">
        <v>0.72692735519860774</v>
      </c>
      <c r="E91" t="s">
        <v>10</v>
      </c>
      <c r="F91" s="1">
        <v>8.2967065499440759E-2</v>
      </c>
      <c r="G91" s="1">
        <v>0</v>
      </c>
      <c r="U91" t="s">
        <v>15</v>
      </c>
      <c r="V91" s="21" t="s">
        <v>46</v>
      </c>
      <c r="W91" s="1">
        <v>0.39892809378700456</v>
      </c>
      <c r="X91" t="s">
        <v>10</v>
      </c>
      <c r="Y91" s="1">
        <v>4.2001752426099617E-2</v>
      </c>
      <c r="Z91" s="1">
        <v>0</v>
      </c>
      <c r="AA91" s="1">
        <v>0.37905276333503002</v>
      </c>
      <c r="AB91" t="s">
        <v>10</v>
      </c>
      <c r="AC91" s="1">
        <v>6.5542054587593698E-2</v>
      </c>
      <c r="AD91" s="1">
        <v>7.3226673613646653E-9</v>
      </c>
      <c r="AR91" t="s">
        <v>15</v>
      </c>
      <c r="AS91" s="21" t="s">
        <v>46</v>
      </c>
      <c r="AT91" s="1">
        <v>0.46994694645747054</v>
      </c>
      <c r="AU91" t="s">
        <v>10</v>
      </c>
      <c r="AV91" s="1">
        <v>5.2237182087582316E-2</v>
      </c>
      <c r="AW91" s="1">
        <v>0</v>
      </c>
      <c r="AX91" s="1">
        <v>0.94740655618758551</v>
      </c>
      <c r="AY91" t="s">
        <v>10</v>
      </c>
      <c r="AZ91" s="1">
        <v>6.754459655768251E-2</v>
      </c>
      <c r="BA91" s="1">
        <v>0</v>
      </c>
    </row>
    <row r="92" spans="1:53" x14ac:dyDescent="0.35">
      <c r="B92" t="s">
        <v>16</v>
      </c>
      <c r="C92" s="21"/>
      <c r="D92" s="1">
        <v>0.288755402016587</v>
      </c>
      <c r="E92" t="s">
        <v>10</v>
      </c>
      <c r="F92" s="1">
        <v>8.1228605772572141E-2</v>
      </c>
      <c r="G92" s="1">
        <v>3.7819668032046394E-4</v>
      </c>
      <c r="U92" t="s">
        <v>16</v>
      </c>
      <c r="V92" s="21" t="s">
        <v>46</v>
      </c>
      <c r="W92" s="1">
        <v>0.29520997228480816</v>
      </c>
      <c r="X92" t="s">
        <v>10</v>
      </c>
      <c r="Y92" s="1">
        <v>3.9595873607973994E-2</v>
      </c>
      <c r="Z92" s="1">
        <v>8.9483975784787617E-14</v>
      </c>
      <c r="AA92" s="1">
        <v>1.874811693697143E-2</v>
      </c>
      <c r="AB92" t="s">
        <v>12</v>
      </c>
      <c r="AC92" s="1">
        <v>0.11881376757370868</v>
      </c>
      <c r="AD92" s="1">
        <v>0.87461901201642855</v>
      </c>
      <c r="AR92" t="s">
        <v>16</v>
      </c>
      <c r="AS92" s="21" t="s">
        <v>46</v>
      </c>
      <c r="AT92" s="1">
        <v>0.34977851995561132</v>
      </c>
      <c r="AU92" t="s">
        <v>10</v>
      </c>
      <c r="AV92" s="1">
        <v>4.9821013499173838E-2</v>
      </c>
      <c r="AW92" s="1">
        <v>2.2075674621646613E-12</v>
      </c>
      <c r="AX92" s="1">
        <v>0.84103097310403485</v>
      </c>
      <c r="AY92" t="s">
        <v>10</v>
      </c>
      <c r="AZ92" s="1">
        <v>6.0469634163444308E-2</v>
      </c>
      <c r="BA92" s="1">
        <v>0</v>
      </c>
    </row>
    <row r="93" spans="1:53" x14ac:dyDescent="0.35">
      <c r="B93" t="s">
        <v>18</v>
      </c>
      <c r="C93" s="21"/>
      <c r="D93" s="1">
        <v>0.35721842467503101</v>
      </c>
      <c r="E93" t="s">
        <v>10</v>
      </c>
      <c r="F93" s="1">
        <v>8.200380530294768E-2</v>
      </c>
      <c r="G93" s="1">
        <v>1.3238815458116449E-5</v>
      </c>
      <c r="U93" t="s">
        <v>18</v>
      </c>
      <c r="V93" s="21" t="s">
        <v>46</v>
      </c>
      <c r="W93" s="1">
        <v>0.2366780896482398</v>
      </c>
      <c r="X93" t="s">
        <v>10</v>
      </c>
      <c r="Y93" s="1">
        <v>4.1040618357369163E-2</v>
      </c>
      <c r="Z93" s="1">
        <v>8.0731872298400731E-9</v>
      </c>
      <c r="AA93" s="1">
        <v>0.38100721928796311</v>
      </c>
      <c r="AB93" t="s">
        <v>10</v>
      </c>
      <c r="AC93" s="1">
        <v>7.5166673120757255E-2</v>
      </c>
      <c r="AD93" s="1">
        <v>4.0026484593447265E-7</v>
      </c>
      <c r="AR93" t="s">
        <v>18</v>
      </c>
      <c r="AS93" s="21" t="s">
        <v>46</v>
      </c>
      <c r="AT93" s="1">
        <v>0.31757260783313457</v>
      </c>
      <c r="AU93" t="s">
        <v>10</v>
      </c>
      <c r="AV93" s="1">
        <v>5.1786157744768149E-2</v>
      </c>
      <c r="AW93" s="1">
        <v>8.6571794177814354E-10</v>
      </c>
      <c r="AX93" s="1">
        <v>0.82805507246459509</v>
      </c>
      <c r="AY93" t="s">
        <v>10</v>
      </c>
      <c r="AZ93" s="1">
        <v>6.0455468603734741E-2</v>
      </c>
      <c r="BA93" s="1">
        <v>0</v>
      </c>
    </row>
    <row r="94" spans="1:53" x14ac:dyDescent="0.35">
      <c r="B94" t="s">
        <v>19</v>
      </c>
      <c r="C94" s="21"/>
      <c r="D94" s="1">
        <v>0.31859787222745345</v>
      </c>
      <c r="E94" t="s">
        <v>10</v>
      </c>
      <c r="F94" s="1">
        <v>5.7430940907227029E-2</v>
      </c>
      <c r="G94" s="1">
        <v>2.8979102006942981E-8</v>
      </c>
      <c r="U94" t="s">
        <v>19</v>
      </c>
      <c r="V94" s="21" t="s">
        <v>46</v>
      </c>
      <c r="W94" s="1">
        <v>0.23431539586016417</v>
      </c>
      <c r="X94" t="s">
        <v>10</v>
      </c>
      <c r="Y94" s="1">
        <v>2.7911976360174107E-2</v>
      </c>
      <c r="Z94" s="1">
        <v>0</v>
      </c>
      <c r="AA94" s="1">
        <v>0.24483096073083663</v>
      </c>
      <c r="AB94" t="s">
        <v>10</v>
      </c>
      <c r="AC94" s="1">
        <v>6.3770888788751257E-2</v>
      </c>
      <c r="AD94" s="1">
        <v>1.2342194372916282E-4</v>
      </c>
      <c r="AR94" t="s">
        <v>19</v>
      </c>
      <c r="AS94" s="21" t="s">
        <v>46</v>
      </c>
      <c r="AT94" s="1">
        <v>0.23099815546495908</v>
      </c>
      <c r="AU94" t="s">
        <v>10</v>
      </c>
      <c r="AV94" s="1">
        <v>3.6098931509475074E-2</v>
      </c>
      <c r="AW94" s="1">
        <v>1.56366919412676E-10</v>
      </c>
      <c r="AX94" s="1">
        <v>0.47281864013903341</v>
      </c>
      <c r="AY94" t="s">
        <v>10</v>
      </c>
      <c r="AZ94" s="1">
        <v>4.003947196184908E-2</v>
      </c>
      <c r="BA94" s="1">
        <v>0</v>
      </c>
    </row>
    <row r="95" spans="1:53" x14ac:dyDescent="0.35">
      <c r="B95" t="s">
        <v>20</v>
      </c>
      <c r="C95" s="21"/>
      <c r="D95" s="1">
        <v>0.30839085776993364</v>
      </c>
      <c r="E95" t="s">
        <v>10</v>
      </c>
      <c r="F95" s="1">
        <v>5.9035736656399461E-2</v>
      </c>
      <c r="G95" s="1">
        <v>1.7528847973125039E-7</v>
      </c>
      <c r="U95" t="s">
        <v>20</v>
      </c>
      <c r="V95" s="21" t="s">
        <v>46</v>
      </c>
      <c r="W95" s="1">
        <v>9.299081228678989E-2</v>
      </c>
      <c r="X95" t="s">
        <v>10</v>
      </c>
      <c r="Y95" s="1">
        <v>2.7166700448212525E-2</v>
      </c>
      <c r="Z95" s="1">
        <v>6.1940815300220997E-4</v>
      </c>
      <c r="AA95" s="1">
        <v>7.5297108412642477E-2</v>
      </c>
      <c r="AB95" t="s">
        <v>12</v>
      </c>
      <c r="AC95" s="1">
        <v>0.16994618948986565</v>
      </c>
      <c r="AD95" s="1">
        <v>0.65771914590418779</v>
      </c>
      <c r="AR95" t="s">
        <v>20</v>
      </c>
      <c r="AS95" s="21" t="s">
        <v>46</v>
      </c>
      <c r="AT95" s="1">
        <v>0.18965686413069829</v>
      </c>
      <c r="AU95" t="s">
        <v>10</v>
      </c>
      <c r="AV95" s="1">
        <v>3.3027654691604291E-2</v>
      </c>
      <c r="AW95" s="1">
        <v>9.3363041742122732E-9</v>
      </c>
      <c r="AX95" s="1">
        <v>0.34795954473808216</v>
      </c>
      <c r="AY95" t="s">
        <v>10</v>
      </c>
      <c r="AZ95" s="1">
        <v>3.229300103058623E-2</v>
      </c>
      <c r="BA95" s="1">
        <v>0</v>
      </c>
    </row>
    <row r="96" spans="1:53" x14ac:dyDescent="0.35">
      <c r="B96" t="s">
        <v>21</v>
      </c>
      <c r="C96" s="21"/>
      <c r="D96" s="1">
        <v>0.16870273243406309</v>
      </c>
      <c r="E96" t="s">
        <v>10</v>
      </c>
      <c r="F96" s="1">
        <v>6.2197108405542462E-2</v>
      </c>
      <c r="G96" s="1">
        <v>6.6800215294753329E-3</v>
      </c>
      <c r="U96" t="s">
        <v>21</v>
      </c>
      <c r="V96" s="21" t="s">
        <v>46</v>
      </c>
      <c r="W96" s="1">
        <v>3.7907748034573523E-2</v>
      </c>
      <c r="X96" t="s">
        <v>12</v>
      </c>
      <c r="Y96" s="1">
        <v>2.8831432472670188E-2</v>
      </c>
      <c r="Z96" s="1">
        <v>0.18857502148213734</v>
      </c>
      <c r="AA96" s="1">
        <v>0.17759926427599637</v>
      </c>
      <c r="AB96" t="s">
        <v>17</v>
      </c>
      <c r="AC96" s="1">
        <v>9.392069601837523E-2</v>
      </c>
      <c r="AD96" s="1">
        <v>5.8631126853245563E-2</v>
      </c>
      <c r="AR96" t="s">
        <v>21</v>
      </c>
      <c r="AS96" s="21" t="s">
        <v>46</v>
      </c>
      <c r="AT96" s="1">
        <v>5.4253857648318936E-2</v>
      </c>
      <c r="AU96" t="s">
        <v>12</v>
      </c>
      <c r="AV96" s="1">
        <v>3.6048624031683685E-2</v>
      </c>
      <c r="AW96" s="1">
        <v>0.13231923792567524</v>
      </c>
      <c r="AX96" s="1">
        <v>0.35667073460688292</v>
      </c>
      <c r="AY96" t="s">
        <v>10</v>
      </c>
      <c r="AZ96" s="1">
        <v>2.9914941516453453E-2</v>
      </c>
      <c r="BA96" s="1">
        <v>0</v>
      </c>
    </row>
    <row r="97" spans="2:53" x14ac:dyDescent="0.35">
      <c r="B97" t="s">
        <v>22</v>
      </c>
      <c r="C97" s="21"/>
      <c r="D97" s="1">
        <v>0.47529976042420363</v>
      </c>
      <c r="E97" t="s">
        <v>10</v>
      </c>
      <c r="F97" s="1">
        <v>8.5779983094511861E-2</v>
      </c>
      <c r="G97" s="1">
        <v>3.0089194025251231E-8</v>
      </c>
      <c r="U97" t="s">
        <v>22</v>
      </c>
      <c r="V97" s="21" t="s">
        <v>46</v>
      </c>
      <c r="W97" s="1">
        <v>0.20111255882916887</v>
      </c>
      <c r="X97" t="s">
        <v>10</v>
      </c>
      <c r="Y97" s="1">
        <v>3.9255627428678899E-2</v>
      </c>
      <c r="Z97" s="1">
        <v>3.004694217878523E-7</v>
      </c>
      <c r="AA97" s="1">
        <v>9.8126927614504755E-2</v>
      </c>
      <c r="AB97" t="s">
        <v>12</v>
      </c>
      <c r="AC97" s="1">
        <v>0.1863397922170924</v>
      </c>
      <c r="AD97" s="1">
        <v>0.59846992695664358</v>
      </c>
      <c r="AR97" t="s">
        <v>22</v>
      </c>
      <c r="AS97" s="21" t="s">
        <v>46</v>
      </c>
      <c r="AT97" s="1">
        <v>0.24393702214147961</v>
      </c>
      <c r="AU97" t="s">
        <v>10</v>
      </c>
      <c r="AV97" s="1">
        <v>4.9246549610683782E-2</v>
      </c>
      <c r="AW97" s="1">
        <v>7.2934215200604058E-7</v>
      </c>
      <c r="AX97" s="1">
        <v>0.53643946345613036</v>
      </c>
      <c r="AY97" t="s">
        <v>10</v>
      </c>
      <c r="AZ97" s="1">
        <v>3.6869013009381765E-2</v>
      </c>
      <c r="BA97" s="1">
        <v>0</v>
      </c>
    </row>
    <row r="98" spans="2:53" x14ac:dyDescent="0.35">
      <c r="B98" t="s">
        <v>23</v>
      </c>
      <c r="C98" s="21"/>
      <c r="D98" s="1">
        <v>0.53098053359090225</v>
      </c>
      <c r="E98" t="s">
        <v>10</v>
      </c>
      <c r="F98" s="1">
        <v>8.7144905415311863E-2</v>
      </c>
      <c r="G98" s="1">
        <v>1.1076142225618923E-9</v>
      </c>
      <c r="U98" t="s">
        <v>23</v>
      </c>
      <c r="V98" s="21" t="s">
        <v>46</v>
      </c>
      <c r="W98" s="1">
        <v>0.17619055285058327</v>
      </c>
      <c r="X98" t="s">
        <v>10</v>
      </c>
      <c r="Y98" s="1">
        <v>3.8863988321636109E-2</v>
      </c>
      <c r="Z98" s="1">
        <v>5.8009587204921331E-6</v>
      </c>
      <c r="AA98" s="1">
        <v>7.5095778046709055E-2</v>
      </c>
      <c r="AB98" t="s">
        <v>12</v>
      </c>
      <c r="AC98" s="1">
        <v>0.14660618045041937</v>
      </c>
      <c r="AD98" s="1">
        <v>0.60849150886731107</v>
      </c>
      <c r="AR98" t="s">
        <v>23</v>
      </c>
      <c r="AS98" s="21" t="s">
        <v>46</v>
      </c>
      <c r="AT98" s="1">
        <v>0.25606148229097769</v>
      </c>
      <c r="AU98" t="s">
        <v>10</v>
      </c>
      <c r="AV98" s="1">
        <v>4.9248085870260416E-2</v>
      </c>
      <c r="AW98" s="1">
        <v>1.999113525830154E-7</v>
      </c>
      <c r="AX98" s="1">
        <v>0.47054159390544353</v>
      </c>
      <c r="AY98" t="s">
        <v>10</v>
      </c>
      <c r="AZ98" s="1">
        <v>3.8145353874691937E-2</v>
      </c>
      <c r="BA98" s="1">
        <v>0</v>
      </c>
    </row>
    <row r="99" spans="2:53" x14ac:dyDescent="0.35">
      <c r="B99" t="s">
        <v>24</v>
      </c>
      <c r="C99" s="21"/>
      <c r="D99" s="1">
        <v>-6.3547092211701683E-2</v>
      </c>
      <c r="E99" t="s">
        <v>12</v>
      </c>
      <c r="F99" s="1">
        <v>7.8464482901341934E-2</v>
      </c>
      <c r="G99" s="1">
        <v>0.41800711993063011</v>
      </c>
      <c r="U99" t="s">
        <v>24</v>
      </c>
      <c r="V99" s="21" t="s">
        <v>46</v>
      </c>
      <c r="W99" s="1">
        <v>6.3270242167984145E-2</v>
      </c>
      <c r="X99" t="s">
        <v>17</v>
      </c>
      <c r="Y99" s="1">
        <v>3.8042276761413377E-2</v>
      </c>
      <c r="Z99" s="1">
        <v>9.6281205699772388E-2</v>
      </c>
      <c r="AA99" s="1">
        <v>4.9923444867640623E-3</v>
      </c>
      <c r="AB99" t="s">
        <v>12</v>
      </c>
      <c r="AC99" s="1">
        <v>9.5548232981150644E-2</v>
      </c>
      <c r="AD99" s="1">
        <v>0.95832991575993232</v>
      </c>
      <c r="AR99" t="s">
        <v>24</v>
      </c>
      <c r="AS99" s="21" t="s">
        <v>46</v>
      </c>
      <c r="AT99" s="1">
        <v>7.9628889428780408E-2</v>
      </c>
      <c r="AU99" t="s">
        <v>12</v>
      </c>
      <c r="AV99" s="1">
        <v>5.1918103085159241E-2</v>
      </c>
      <c r="AW99" s="1">
        <v>0.12509354367657233</v>
      </c>
      <c r="AX99" s="1">
        <v>0.62031523021838553</v>
      </c>
      <c r="AY99" t="s">
        <v>10</v>
      </c>
      <c r="AZ99" s="1">
        <v>5.3078250709142565E-2</v>
      </c>
      <c r="BA99" s="1">
        <v>0</v>
      </c>
    </row>
    <row r="100" spans="2:53" x14ac:dyDescent="0.35">
      <c r="B100" t="s">
        <v>25</v>
      </c>
      <c r="C100" s="21"/>
      <c r="D100" s="1">
        <v>8.6887613218515652E-2</v>
      </c>
      <c r="E100" t="s">
        <v>12</v>
      </c>
      <c r="F100" s="1">
        <v>8.0148243877263603E-2</v>
      </c>
      <c r="G100" s="1">
        <v>0.2783265362581</v>
      </c>
      <c r="U100" t="s">
        <v>25</v>
      </c>
      <c r="V100" s="21" t="s">
        <v>46</v>
      </c>
      <c r="W100" s="1">
        <v>0.14355743615168368</v>
      </c>
      <c r="X100" t="s">
        <v>10</v>
      </c>
      <c r="Y100" s="1">
        <v>3.8908216628109338E-2</v>
      </c>
      <c r="Z100" s="1">
        <v>2.2456880932142376E-4</v>
      </c>
      <c r="AA100" s="1">
        <v>0.15567080489401353</v>
      </c>
      <c r="AB100" t="s">
        <v>12</v>
      </c>
      <c r="AC100" s="1">
        <v>0.11440144645424638</v>
      </c>
      <c r="AD100" s="1">
        <v>0.17359536983483892</v>
      </c>
      <c r="AR100" t="s">
        <v>25</v>
      </c>
      <c r="AS100" s="21" t="s">
        <v>46</v>
      </c>
      <c r="AT100" s="1">
        <v>0.21786635188488634</v>
      </c>
      <c r="AU100" t="s">
        <v>10</v>
      </c>
      <c r="AV100" s="1">
        <v>5.163051292569016E-2</v>
      </c>
      <c r="AW100" s="1">
        <v>2.4460500197553969E-5</v>
      </c>
      <c r="AX100" s="1">
        <v>0.69715628484852765</v>
      </c>
      <c r="AY100" t="s">
        <v>10</v>
      </c>
      <c r="AZ100" s="1">
        <v>5.2705902479811273E-2</v>
      </c>
      <c r="BA100" s="1">
        <v>0</v>
      </c>
    </row>
    <row r="101" spans="2:53" x14ac:dyDescent="0.35">
      <c r="B101" t="s">
        <v>90</v>
      </c>
      <c r="C101" s="21"/>
      <c r="D101" s="1">
        <v>8.2350073238418503E-2</v>
      </c>
      <c r="E101" t="s">
        <v>10</v>
      </c>
      <c r="F101" s="1">
        <v>1.6373284522053954E-2</v>
      </c>
      <c r="G101" s="1">
        <v>4.9166046611759384E-7</v>
      </c>
      <c r="U101" t="s">
        <v>90</v>
      </c>
      <c r="V101" s="21" t="s">
        <v>85</v>
      </c>
      <c r="W101" s="1">
        <v>-3.9667696559373654E-2</v>
      </c>
      <c r="X101" t="s">
        <v>12</v>
      </c>
      <c r="Y101" s="1">
        <v>7.9111624414889795E-2</v>
      </c>
      <c r="Z101" s="1">
        <v>0.6160796064516032</v>
      </c>
      <c r="AA101" s="1">
        <v>0.80056466647914382</v>
      </c>
      <c r="AB101" t="s">
        <v>10</v>
      </c>
      <c r="AC101" s="1">
        <v>7.8763145918886696E-2</v>
      </c>
      <c r="AD101" s="1">
        <v>0</v>
      </c>
      <c r="AR101" t="s">
        <v>90</v>
      </c>
      <c r="AS101" s="21" t="s">
        <v>85</v>
      </c>
      <c r="AT101" s="1">
        <v>0.37803528326755204</v>
      </c>
      <c r="AU101" t="s">
        <v>10</v>
      </c>
      <c r="AV101" s="1">
        <v>0.11026842975023191</v>
      </c>
      <c r="AW101" s="1">
        <v>6.0733277566327182E-4</v>
      </c>
      <c r="AX101" s="1">
        <v>1.8073232915714499</v>
      </c>
      <c r="AY101" t="s">
        <v>10</v>
      </c>
      <c r="AZ101" s="1">
        <v>0.15315411576141691</v>
      </c>
      <c r="BA101" s="1">
        <v>0</v>
      </c>
    </row>
    <row r="102" spans="2:53" x14ac:dyDescent="0.35">
      <c r="C102" s="21"/>
      <c r="D102" s="1" t="s">
        <v>51</v>
      </c>
      <c r="F102" s="1"/>
      <c r="G102" s="1"/>
      <c r="V102" s="21"/>
      <c r="W102" s="1" t="s">
        <v>51</v>
      </c>
      <c r="Y102" s="1"/>
      <c r="Z102" s="1"/>
      <c r="AA102" s="1"/>
      <c r="AC102" s="1"/>
      <c r="AD102" s="1"/>
      <c r="AS102" s="21"/>
      <c r="AT102" s="1" t="s">
        <v>51</v>
      </c>
      <c r="AV102" s="1"/>
      <c r="AW102" s="1"/>
      <c r="AX102" s="1"/>
      <c r="AZ102" s="1"/>
      <c r="BA102" s="1"/>
    </row>
    <row r="103" spans="2:53" x14ac:dyDescent="0.35">
      <c r="B103" s="2" t="s">
        <v>3</v>
      </c>
      <c r="C103" s="21"/>
      <c r="D103" s="54" t="s">
        <v>5</v>
      </c>
      <c r="E103" s="21" t="s">
        <v>6</v>
      </c>
      <c r="F103" s="54" t="s">
        <v>7</v>
      </c>
      <c r="G103" s="54" t="s">
        <v>8</v>
      </c>
      <c r="U103" s="2" t="s">
        <v>3</v>
      </c>
      <c r="V103" s="21"/>
      <c r="W103" s="54" t="s">
        <v>5</v>
      </c>
      <c r="X103" s="21" t="s">
        <v>6</v>
      </c>
      <c r="Y103" s="54" t="s">
        <v>7</v>
      </c>
      <c r="Z103" s="54" t="s">
        <v>8</v>
      </c>
      <c r="AA103" s="54"/>
      <c r="AB103" s="21"/>
      <c r="AC103" s="54"/>
      <c r="AD103" s="54"/>
      <c r="AR103" s="2" t="s">
        <v>3</v>
      </c>
      <c r="AS103" s="21"/>
      <c r="AT103" s="54" t="s">
        <v>5</v>
      </c>
      <c r="AU103" s="21" t="s">
        <v>6</v>
      </c>
      <c r="AV103" s="54" t="s">
        <v>7</v>
      </c>
      <c r="AW103" s="54" t="s">
        <v>8</v>
      </c>
      <c r="AX103" s="54"/>
      <c r="AY103" s="21"/>
      <c r="AZ103" s="54"/>
      <c r="BA103" s="54"/>
    </row>
    <row r="104" spans="2:53" x14ac:dyDescent="0.35">
      <c r="B104" t="s">
        <v>52</v>
      </c>
      <c r="C104" s="21"/>
      <c r="D104" s="1">
        <v>1.6762402931318123</v>
      </c>
      <c r="E104" t="s">
        <v>10</v>
      </c>
      <c r="F104" s="1">
        <v>0.19711422588442129</v>
      </c>
      <c r="G104" s="1">
        <v>0</v>
      </c>
      <c r="U104" t="s">
        <v>52</v>
      </c>
      <c r="V104" s="21"/>
      <c r="W104" s="1">
        <v>0.2897918172212347</v>
      </c>
      <c r="X104" t="s">
        <v>10</v>
      </c>
      <c r="Y104" s="1">
        <v>8.6042360859001285E-2</v>
      </c>
      <c r="Z104" s="1">
        <v>7.5711938891487307E-4</v>
      </c>
      <c r="AA104" s="1"/>
      <c r="AC104" s="1"/>
      <c r="AD104" s="1"/>
      <c r="AR104" t="s">
        <v>52</v>
      </c>
      <c r="AS104" s="21"/>
      <c r="AT104" s="1">
        <v>0.59835738099163127</v>
      </c>
      <c r="AU104" t="s">
        <v>10</v>
      </c>
      <c r="AV104" s="1">
        <v>0.11796624541964633</v>
      </c>
      <c r="AW104" s="1">
        <v>3.9308526167403102E-7</v>
      </c>
      <c r="AX104" s="1"/>
      <c r="AZ104" s="1"/>
      <c r="BA104" s="1"/>
    </row>
    <row r="105" spans="2:53" x14ac:dyDescent="0.35">
      <c r="B105" t="s">
        <v>122</v>
      </c>
      <c r="C105" s="21"/>
      <c r="D105" s="1">
        <v>-6.7192115741432884E-2</v>
      </c>
      <c r="E105" t="s">
        <v>10</v>
      </c>
      <c r="F105" s="1">
        <v>2.6082902400573413E-2</v>
      </c>
      <c r="G105" s="1">
        <v>9.9922287646163621E-3</v>
      </c>
      <c r="U105" t="s">
        <v>122</v>
      </c>
      <c r="V105" s="21"/>
      <c r="W105" s="1">
        <v>-0.13184799338138062</v>
      </c>
      <c r="X105" t="s">
        <v>10</v>
      </c>
      <c r="Y105" s="1">
        <v>4.9845066430914707E-2</v>
      </c>
      <c r="Z105" s="1">
        <v>8.1653181811216502E-3</v>
      </c>
      <c r="AA105" s="1"/>
      <c r="AC105" s="1"/>
      <c r="AD105" s="1"/>
      <c r="AR105" t="s">
        <v>122</v>
      </c>
      <c r="AS105" s="21"/>
      <c r="AT105" s="1">
        <v>-9.2339524329721201E-2</v>
      </c>
      <c r="AU105" t="s">
        <v>12</v>
      </c>
      <c r="AV105" s="1">
        <v>6.8269710198474318E-2</v>
      </c>
      <c r="AW105" s="1">
        <v>0.17619321792254672</v>
      </c>
      <c r="AX105" s="1"/>
      <c r="AZ105" s="1"/>
      <c r="BA105" s="1"/>
    </row>
    <row r="106" spans="2:53" x14ac:dyDescent="0.35">
      <c r="B106" t="s">
        <v>123</v>
      </c>
      <c r="C106" s="21"/>
      <c r="D106" s="1">
        <v>0.49325725159237171</v>
      </c>
      <c r="E106" t="s">
        <v>10</v>
      </c>
      <c r="F106" s="1">
        <v>3.4792587317953698E-2</v>
      </c>
      <c r="G106" s="1">
        <v>0</v>
      </c>
      <c r="U106" t="s">
        <v>123</v>
      </c>
      <c r="V106" s="21"/>
      <c r="W106" s="1">
        <v>-1.4199954477463191E-2</v>
      </c>
      <c r="X106" t="s">
        <v>12</v>
      </c>
      <c r="Y106" s="1">
        <v>4.9314374473115631E-2</v>
      </c>
      <c r="Z106" s="1">
        <v>0.77338686981562454</v>
      </c>
      <c r="AA106" s="1"/>
      <c r="AC106" s="1"/>
      <c r="AD106" s="1"/>
      <c r="AR106" t="s">
        <v>123</v>
      </c>
      <c r="AS106" s="21"/>
      <c r="AT106" s="1">
        <v>0.22836515844730648</v>
      </c>
      <c r="AU106" t="s">
        <v>10</v>
      </c>
      <c r="AV106" s="1">
        <v>7.1809604953519776E-2</v>
      </c>
      <c r="AW106" s="1">
        <v>1.4719994482583765E-3</v>
      </c>
      <c r="AX106" s="1"/>
      <c r="AZ106" s="1"/>
      <c r="BA106" s="1"/>
    </row>
    <row r="107" spans="2:53" x14ac:dyDescent="0.35">
      <c r="C107" s="21"/>
      <c r="D107" s="1"/>
      <c r="F107" s="1"/>
      <c r="G107" s="1"/>
      <c r="V107" s="21"/>
      <c r="W107" s="1"/>
      <c r="Y107" s="1"/>
      <c r="Z107" s="1"/>
      <c r="AA107" s="1"/>
      <c r="AC107" s="1"/>
      <c r="AD107" s="1"/>
      <c r="AS107" s="21"/>
      <c r="AT107" s="1"/>
      <c r="AV107" s="1"/>
      <c r="AW107" s="1"/>
      <c r="AX107" s="1"/>
      <c r="AZ107" s="1"/>
      <c r="BA107" s="1"/>
    </row>
    <row r="108" spans="2:53" x14ac:dyDescent="0.35">
      <c r="B108" t="s">
        <v>26</v>
      </c>
      <c r="C108" s="6"/>
      <c r="D108" s="1"/>
      <c r="F108" s="1"/>
      <c r="G108" s="1"/>
      <c r="U108" t="s">
        <v>26</v>
      </c>
      <c r="V108" s="6"/>
      <c r="W108" s="1"/>
      <c r="Y108" s="1"/>
      <c r="Z108" s="1"/>
      <c r="AA108" s="1"/>
      <c r="AC108" s="1"/>
      <c r="AD108" s="1"/>
      <c r="AR108" t="s">
        <v>26</v>
      </c>
      <c r="AS108" s="6"/>
      <c r="AT108" s="1"/>
      <c r="AV108" s="1"/>
      <c r="AW108" s="1"/>
      <c r="AX108" s="1"/>
      <c r="AZ108" s="1"/>
      <c r="BA108" s="1"/>
    </row>
    <row r="109" spans="2:53" x14ac:dyDescent="0.35">
      <c r="B109" t="s">
        <v>27</v>
      </c>
      <c r="C109" s="58">
        <v>-9644.1119154047083</v>
      </c>
      <c r="D109" s="59"/>
      <c r="F109" s="1"/>
      <c r="G109" s="1"/>
      <c r="U109" t="s">
        <v>27</v>
      </c>
      <c r="V109" s="58">
        <v>-7687.7844024656042</v>
      </c>
      <c r="W109" s="59"/>
      <c r="Y109" s="1"/>
      <c r="Z109" s="1"/>
      <c r="AA109" s="1"/>
      <c r="AC109" s="1"/>
      <c r="AD109" s="1"/>
      <c r="AR109" t="s">
        <v>27</v>
      </c>
      <c r="AS109" s="58">
        <v>-7355.7561350185861</v>
      </c>
      <c r="AT109" s="59"/>
      <c r="AV109" s="1"/>
      <c r="AW109" s="1"/>
      <c r="AX109" s="1"/>
      <c r="AZ109" s="1"/>
      <c r="BA109" s="1"/>
    </row>
    <row r="110" spans="2:53" x14ac:dyDescent="0.35">
      <c r="B110" t="s">
        <v>28</v>
      </c>
      <c r="C110" s="58">
        <v>-10141.252193434197</v>
      </c>
      <c r="D110" s="59"/>
      <c r="F110" s="1"/>
      <c r="G110" s="1"/>
      <c r="U110" t="s">
        <v>28</v>
      </c>
      <c r="V110" s="58">
        <v>-10141.252193434197</v>
      </c>
      <c r="W110" s="59"/>
      <c r="Y110" s="1"/>
      <c r="Z110" s="1"/>
      <c r="AA110" s="1"/>
      <c r="AC110" s="1"/>
      <c r="AD110" s="1"/>
      <c r="AR110" t="s">
        <v>28</v>
      </c>
      <c r="AS110" s="58">
        <v>-10141.252193434197</v>
      </c>
      <c r="AT110" s="59"/>
      <c r="AV110" s="1"/>
      <c r="AW110" s="1"/>
      <c r="AX110" s="1"/>
      <c r="AZ110" s="1"/>
      <c r="BA110" s="1"/>
    </row>
    <row r="111" spans="2:53" x14ac:dyDescent="0.35">
      <c r="B111" t="s">
        <v>29</v>
      </c>
      <c r="C111" s="60">
        <v>4.9021587132144773E-2</v>
      </c>
      <c r="D111" s="61"/>
      <c r="F111" s="1"/>
      <c r="G111" s="1"/>
      <c r="U111" t="s">
        <v>29</v>
      </c>
      <c r="V111" s="60">
        <v>0.24192947223588956</v>
      </c>
      <c r="W111" s="61"/>
      <c r="Y111" s="1"/>
      <c r="Z111" s="1"/>
      <c r="AA111" s="1"/>
      <c r="AC111" s="1"/>
      <c r="AD111" s="1"/>
      <c r="AR111" t="s">
        <v>29</v>
      </c>
      <c r="AS111" s="60">
        <v>0.27466983418665392</v>
      </c>
      <c r="AT111" s="61"/>
      <c r="AV111" s="1"/>
      <c r="AW111" s="1"/>
      <c r="AX111" s="1"/>
      <c r="AZ111" s="1"/>
      <c r="BA111" s="1"/>
    </row>
    <row r="112" spans="2:53" x14ac:dyDescent="0.35">
      <c r="B112" t="s">
        <v>30</v>
      </c>
      <c r="C112" s="60">
        <v>0.372819568631575</v>
      </c>
      <c r="D112" s="61"/>
      <c r="F112" s="1"/>
      <c r="G112" s="1"/>
      <c r="U112" t="s">
        <v>30</v>
      </c>
      <c r="V112" s="60">
        <v>0.46309157389455352</v>
      </c>
      <c r="W112" s="61"/>
      <c r="Y112" s="1"/>
      <c r="Z112" s="1"/>
      <c r="AA112" s="1"/>
      <c r="AC112" s="1"/>
      <c r="AD112" s="1"/>
      <c r="AR112" t="s">
        <v>30</v>
      </c>
      <c r="AS112" s="60">
        <v>0.47981160959921654</v>
      </c>
      <c r="AT112" s="61"/>
      <c r="AV112" s="1"/>
      <c r="AW112" s="1"/>
      <c r="AX112" s="1"/>
      <c r="AZ112" s="1"/>
      <c r="BA112" s="1"/>
    </row>
    <row r="113" spans="1:65" x14ac:dyDescent="0.35">
      <c r="B113" t="s">
        <v>106</v>
      </c>
      <c r="C113" s="60">
        <v>2.0375605051465011</v>
      </c>
      <c r="D113" s="61"/>
      <c r="F113" s="1"/>
      <c r="G113" s="1"/>
      <c r="U113" t="s">
        <v>106</v>
      </c>
      <c r="V113" s="60">
        <v>1.6281704771121055</v>
      </c>
      <c r="W113" s="61"/>
      <c r="Y113" s="1"/>
      <c r="Z113" s="1"/>
      <c r="AA113" s="1"/>
      <c r="AC113" s="1"/>
      <c r="AD113" s="1"/>
      <c r="AR113" t="s">
        <v>106</v>
      </c>
      <c r="AS113" s="60">
        <v>1.5802944190254293</v>
      </c>
      <c r="AT113" s="61"/>
      <c r="AV113" s="1"/>
      <c r="AW113" s="1"/>
      <c r="AX113" s="1"/>
      <c r="AZ113" s="1"/>
      <c r="BA113" s="1"/>
    </row>
    <row r="114" spans="1:65" x14ac:dyDescent="0.35">
      <c r="B114" t="s">
        <v>107</v>
      </c>
      <c r="C114" s="60">
        <v>2.0511447002170766</v>
      </c>
      <c r="D114" s="61"/>
      <c r="F114" s="1"/>
      <c r="G114" s="1"/>
      <c r="U114" t="s">
        <v>107</v>
      </c>
      <c r="V114" s="60">
        <v>1.6530748347414934</v>
      </c>
      <c r="W114" s="61"/>
      <c r="Y114" s="1"/>
      <c r="Z114" s="1"/>
      <c r="AA114" s="1"/>
      <c r="AC114" s="1"/>
      <c r="AD114" s="1"/>
      <c r="AR114" t="s">
        <v>107</v>
      </c>
      <c r="AS114" s="60">
        <v>1.6844399145665061</v>
      </c>
      <c r="AT114" s="61"/>
      <c r="AV114" s="1"/>
      <c r="AW114" s="1"/>
      <c r="AX114" s="1"/>
      <c r="AZ114" s="1"/>
      <c r="BA114" s="1"/>
    </row>
    <row r="115" spans="1:65" x14ac:dyDescent="0.35">
      <c r="B115" s="25" t="s">
        <v>33</v>
      </c>
      <c r="C115" s="56">
        <v>9484</v>
      </c>
      <c r="D115" s="57"/>
      <c r="F115" s="1"/>
      <c r="G115" s="1"/>
      <c r="U115" s="25" t="s">
        <v>33</v>
      </c>
      <c r="V115" s="56">
        <v>9484</v>
      </c>
      <c r="W115" s="57"/>
      <c r="Y115" s="1"/>
      <c r="Z115" s="1"/>
      <c r="AA115" s="1"/>
      <c r="AC115" s="1"/>
      <c r="AD115" s="1"/>
      <c r="AR115" s="25" t="s">
        <v>33</v>
      </c>
      <c r="AS115" s="56">
        <v>9484</v>
      </c>
      <c r="AT115" s="57"/>
      <c r="AV115" s="1"/>
      <c r="AW115" s="1"/>
      <c r="AX115" s="1"/>
      <c r="AZ115" s="1"/>
      <c r="BA115" s="1"/>
    </row>
    <row r="116" spans="1:65" x14ac:dyDescent="0.35">
      <c r="B116" s="25" t="s">
        <v>34</v>
      </c>
      <c r="C116" s="56">
        <v>1608</v>
      </c>
      <c r="D116" s="57"/>
      <c r="F116" s="1"/>
      <c r="G116" s="1"/>
      <c r="U116" s="25" t="s">
        <v>34</v>
      </c>
      <c r="V116" s="56">
        <v>1608</v>
      </c>
      <c r="W116" s="57"/>
      <c r="Y116" s="1"/>
      <c r="Z116" s="1"/>
      <c r="AA116" s="1"/>
      <c r="AC116" s="1"/>
      <c r="AD116" s="1"/>
      <c r="AR116" s="25" t="s">
        <v>34</v>
      </c>
      <c r="AS116" s="56">
        <v>1608</v>
      </c>
      <c r="AT116" s="57"/>
      <c r="AV116" s="1"/>
      <c r="AW116" s="1"/>
      <c r="AX116" s="1"/>
      <c r="AZ116" s="1"/>
      <c r="BA116" s="1"/>
    </row>
    <row r="117" spans="1:65" x14ac:dyDescent="0.35">
      <c r="B117" s="25" t="s">
        <v>35</v>
      </c>
      <c r="C117" s="56">
        <v>18</v>
      </c>
      <c r="D117" s="57"/>
      <c r="F117" s="1"/>
      <c r="G117" s="1"/>
      <c r="U117" s="25" t="s">
        <v>35</v>
      </c>
      <c r="V117" s="56">
        <v>33</v>
      </c>
      <c r="W117" s="57"/>
      <c r="Y117" s="1"/>
      <c r="Z117" s="1"/>
      <c r="AA117" s="1"/>
      <c r="AC117" s="1"/>
      <c r="AD117" s="1"/>
      <c r="AR117" s="25" t="s">
        <v>35</v>
      </c>
      <c r="AS117" s="56">
        <v>138</v>
      </c>
      <c r="AT117" s="57"/>
      <c r="AV117" s="1"/>
      <c r="AW117" s="1"/>
      <c r="AX117" s="1"/>
      <c r="AZ117" s="1"/>
      <c r="BA117" s="1"/>
    </row>
    <row r="118" spans="1:65" x14ac:dyDescent="0.35">
      <c r="B118" t="s">
        <v>84</v>
      </c>
      <c r="C118" s="6"/>
      <c r="D118" s="1"/>
      <c r="F118" s="1"/>
      <c r="G118" s="1"/>
      <c r="V118" s="6"/>
      <c r="W118" s="1"/>
      <c r="Y118" s="1"/>
      <c r="Z118" s="1"/>
      <c r="AA118" s="1"/>
      <c r="AC118" s="1"/>
      <c r="AD118" s="1"/>
      <c r="AS118" s="6"/>
      <c r="AT118" s="1"/>
      <c r="AV118" s="1"/>
      <c r="AW118" s="1"/>
      <c r="AX118" s="1"/>
      <c r="AZ118" s="1"/>
      <c r="BA118" s="1"/>
    </row>
    <row r="119" spans="1:65" x14ac:dyDescent="0.35">
      <c r="B119" t="s">
        <v>36</v>
      </c>
      <c r="C119" s="2" t="s">
        <v>37</v>
      </c>
      <c r="D119" s="1"/>
      <c r="F119" s="1"/>
      <c r="G119" s="1"/>
      <c r="U119" t="s">
        <v>36</v>
      </c>
      <c r="V119" s="2" t="s">
        <v>86</v>
      </c>
      <c r="W119" s="1"/>
      <c r="Y119" s="1"/>
      <c r="Z119" s="1"/>
      <c r="AA119" s="1"/>
      <c r="AC119" s="1"/>
      <c r="AD119" s="1"/>
      <c r="AR119" t="s">
        <v>36</v>
      </c>
      <c r="AS119" s="2" t="s">
        <v>86</v>
      </c>
      <c r="AT119" s="1"/>
      <c r="AV119" s="1"/>
      <c r="AW119" s="1"/>
      <c r="AX119" s="1"/>
      <c r="AZ119" s="1"/>
      <c r="BA119" s="1"/>
    </row>
    <row r="120" spans="1:65" x14ac:dyDescent="0.35">
      <c r="B120" t="s">
        <v>38</v>
      </c>
      <c r="C120" s="2" t="s">
        <v>93</v>
      </c>
      <c r="D120" s="1"/>
      <c r="F120" s="1"/>
      <c r="G120" s="1"/>
      <c r="U120" t="s">
        <v>48</v>
      </c>
      <c r="V120" s="2" t="s">
        <v>49</v>
      </c>
      <c r="W120" s="1"/>
      <c r="Y120" s="1"/>
      <c r="Z120" s="1"/>
      <c r="AA120" s="1"/>
      <c r="AC120" s="1"/>
      <c r="AD120" s="1"/>
      <c r="AR120" t="s">
        <v>48</v>
      </c>
      <c r="AS120" s="2" t="s">
        <v>49</v>
      </c>
      <c r="AT120" s="1"/>
      <c r="AV120" s="1"/>
      <c r="AW120" s="1"/>
      <c r="AX120" s="1"/>
      <c r="AZ120" s="1"/>
      <c r="BA120" s="1"/>
    </row>
    <row r="121" spans="1:65" x14ac:dyDescent="0.35">
      <c r="B121" t="s">
        <v>40</v>
      </c>
      <c r="C121" s="2" t="s">
        <v>41</v>
      </c>
      <c r="D121" s="1"/>
      <c r="F121" s="1"/>
      <c r="G121" s="1"/>
      <c r="U121" t="s">
        <v>38</v>
      </c>
      <c r="V121" s="2" t="s">
        <v>39</v>
      </c>
      <c r="W121" s="1"/>
      <c r="Y121" s="1"/>
      <c r="Z121" s="1"/>
      <c r="AA121" s="1"/>
      <c r="AC121" s="1"/>
      <c r="AD121" s="1"/>
      <c r="AR121" t="s">
        <v>38</v>
      </c>
      <c r="AS121" s="2" t="s">
        <v>39</v>
      </c>
      <c r="AT121" s="1"/>
      <c r="AV121" s="1"/>
      <c r="AW121" s="1"/>
      <c r="AX121" s="1"/>
      <c r="AZ121" s="1"/>
      <c r="BA121" s="1"/>
    </row>
    <row r="122" spans="1:65" x14ac:dyDescent="0.35">
      <c r="B122" t="s">
        <v>42</v>
      </c>
      <c r="C122" s="2" t="s">
        <v>94</v>
      </c>
      <c r="D122" s="1"/>
      <c r="F122" s="1"/>
      <c r="G122" s="1"/>
      <c r="U122" t="s">
        <v>40</v>
      </c>
      <c r="V122" s="2" t="s">
        <v>41</v>
      </c>
      <c r="W122" s="1"/>
      <c r="Y122" s="1"/>
      <c r="Z122" s="1"/>
      <c r="AA122" s="1"/>
      <c r="AC122" s="1"/>
      <c r="AD122" s="1"/>
      <c r="AR122" t="s">
        <v>40</v>
      </c>
      <c r="AS122" s="2" t="s">
        <v>41</v>
      </c>
      <c r="AT122" s="1"/>
      <c r="AV122" s="1"/>
      <c r="AW122" s="1"/>
      <c r="AX122" s="1"/>
      <c r="AZ122" s="1"/>
      <c r="BA122" s="1"/>
    </row>
    <row r="123" spans="1:65" x14ac:dyDescent="0.35">
      <c r="U123" t="s">
        <v>42</v>
      </c>
      <c r="V123" s="2" t="s">
        <v>43</v>
      </c>
      <c r="W123" s="1"/>
      <c r="Y123" s="1"/>
      <c r="Z123" s="1"/>
      <c r="AA123" s="1"/>
      <c r="AC123" s="1"/>
      <c r="AD123" s="1"/>
      <c r="AR123" t="s">
        <v>42</v>
      </c>
      <c r="AS123" s="2" t="s">
        <v>43</v>
      </c>
      <c r="AT123" s="1"/>
      <c r="AV123" s="1"/>
      <c r="AW123" s="1"/>
      <c r="AX123" s="1"/>
      <c r="AZ123" s="1"/>
      <c r="BA123" s="1"/>
    </row>
    <row r="125" spans="1:65" x14ac:dyDescent="0.35">
      <c r="A125" s="10" t="s">
        <v>116</v>
      </c>
    </row>
    <row r="126" spans="1:65" x14ac:dyDescent="0.35">
      <c r="B126" t="s">
        <v>0</v>
      </c>
      <c r="C126" t="s">
        <v>89</v>
      </c>
      <c r="D126" s="1"/>
      <c r="F126" s="1"/>
      <c r="G126" s="1"/>
      <c r="H126" s="1" t="s">
        <v>84</v>
      </c>
      <c r="J126" s="1"/>
      <c r="K126" s="1"/>
      <c r="L126" s="1"/>
      <c r="N126" s="1"/>
      <c r="O126" s="1"/>
      <c r="P126" s="1"/>
      <c r="R126" s="1"/>
      <c r="S126" s="1"/>
      <c r="U126" t="s">
        <v>44</v>
      </c>
      <c r="V126" t="s">
        <v>89</v>
      </c>
      <c r="W126" s="1"/>
      <c r="Y126" s="1"/>
      <c r="Z126" s="1"/>
      <c r="AA126" s="1" t="s">
        <v>84</v>
      </c>
      <c r="AC126" s="1"/>
      <c r="AD126" s="1"/>
      <c r="AE126" s="1"/>
      <c r="AG126" s="1"/>
      <c r="AH126" s="1"/>
      <c r="AI126" s="1"/>
      <c r="AK126" s="1"/>
      <c r="AL126" s="1"/>
      <c r="AM126" s="1"/>
      <c r="AO126" s="1"/>
      <c r="AP126" s="1"/>
      <c r="AR126" t="s">
        <v>50</v>
      </c>
      <c r="AS126" t="s">
        <v>89</v>
      </c>
      <c r="AT126" s="1"/>
      <c r="AV126" s="1"/>
      <c r="AW126" s="1"/>
      <c r="AX126" s="1" t="s">
        <v>84</v>
      </c>
      <c r="AZ126" s="1"/>
      <c r="BA126" s="1"/>
      <c r="BB126" s="1"/>
      <c r="BD126" s="1"/>
      <c r="BE126" s="1"/>
      <c r="BF126" s="1"/>
      <c r="BH126" s="1"/>
      <c r="BI126" s="1"/>
      <c r="BJ126" s="1"/>
      <c r="BL126" s="1"/>
      <c r="BM126" s="1"/>
    </row>
    <row r="127" spans="1:65" x14ac:dyDescent="0.35">
      <c r="C127" s="21"/>
      <c r="D127" s="1"/>
      <c r="F127" s="1"/>
      <c r="G127" s="1"/>
      <c r="H127" s="1" t="s">
        <v>91</v>
      </c>
      <c r="J127" s="1"/>
      <c r="K127" s="1"/>
      <c r="L127" s="1"/>
      <c r="N127" s="1"/>
      <c r="O127" s="1"/>
      <c r="P127" s="1"/>
      <c r="R127" s="1"/>
      <c r="S127" s="1"/>
      <c r="V127" s="21"/>
      <c r="W127" s="1"/>
      <c r="Y127" s="1"/>
      <c r="Z127" s="1"/>
      <c r="AA127" s="1"/>
      <c r="AC127" s="1"/>
      <c r="AD127" s="1"/>
      <c r="AE127" s="1" t="s">
        <v>92</v>
      </c>
      <c r="AG127" s="1"/>
      <c r="AH127" s="1"/>
      <c r="AI127" s="1"/>
      <c r="AK127" s="1"/>
      <c r="AL127" s="1"/>
      <c r="AM127" s="1"/>
      <c r="AO127" s="1"/>
      <c r="AP127" s="1"/>
      <c r="AS127" s="21"/>
      <c r="AT127" s="1"/>
      <c r="AV127" s="1"/>
      <c r="AW127" s="1"/>
      <c r="AX127" s="1"/>
      <c r="AZ127" s="1"/>
      <c r="BA127" s="1"/>
      <c r="BB127" s="1" t="s">
        <v>92</v>
      </c>
      <c r="BD127" s="1"/>
      <c r="BE127" s="1"/>
      <c r="BF127" s="1"/>
      <c r="BH127" s="1"/>
      <c r="BI127" s="1"/>
      <c r="BJ127" s="1"/>
      <c r="BL127" s="1"/>
      <c r="BM127" s="1"/>
    </row>
    <row r="128" spans="1:65" x14ac:dyDescent="0.35">
      <c r="C128" s="21"/>
      <c r="D128" s="1"/>
      <c r="F128" s="1"/>
      <c r="G128" s="1"/>
      <c r="H128" s="1" t="s">
        <v>52</v>
      </c>
      <c r="J128" s="1"/>
      <c r="K128" s="1"/>
      <c r="L128" s="1" t="s">
        <v>122</v>
      </c>
      <c r="N128" s="1"/>
      <c r="O128" s="1"/>
      <c r="P128" s="1" t="s">
        <v>123</v>
      </c>
      <c r="R128" s="1"/>
      <c r="S128" s="1"/>
      <c r="V128" s="21"/>
      <c r="W128" s="1" t="s">
        <v>2</v>
      </c>
      <c r="Y128" s="1"/>
      <c r="Z128" s="1"/>
      <c r="AA128" s="1" t="s">
        <v>45</v>
      </c>
      <c r="AC128" s="1"/>
      <c r="AD128" s="1"/>
      <c r="AE128" s="1" t="s">
        <v>52</v>
      </c>
      <c r="AG128" s="1"/>
      <c r="AH128" s="1"/>
      <c r="AI128" s="1" t="s">
        <v>122</v>
      </c>
      <c r="AK128" s="1"/>
      <c r="AL128" s="1"/>
      <c r="AM128" s="1" t="s">
        <v>123</v>
      </c>
      <c r="AO128" s="1"/>
      <c r="AP128" s="1"/>
      <c r="AS128" s="21"/>
      <c r="AT128" s="1" t="s">
        <v>2</v>
      </c>
      <c r="AV128" s="1"/>
      <c r="AW128" s="1"/>
      <c r="AX128" s="1" t="s">
        <v>45</v>
      </c>
      <c r="AZ128" s="1"/>
      <c r="BA128" s="1"/>
      <c r="BB128" s="1" t="s">
        <v>52</v>
      </c>
      <c r="BD128" s="1"/>
      <c r="BE128" s="1"/>
      <c r="BF128" s="1" t="s">
        <v>122</v>
      </c>
      <c r="BH128" s="1"/>
      <c r="BI128" s="1"/>
      <c r="BJ128" s="1" t="s">
        <v>123</v>
      </c>
      <c r="BL128" s="1"/>
      <c r="BM128" s="1"/>
    </row>
    <row r="129" spans="2:65" x14ac:dyDescent="0.35">
      <c r="B129" s="2" t="s">
        <v>3</v>
      </c>
      <c r="C129" s="21"/>
      <c r="D129" s="54" t="s">
        <v>5</v>
      </c>
      <c r="E129" s="21" t="s">
        <v>6</v>
      </c>
      <c r="F129" s="54" t="s">
        <v>7</v>
      </c>
      <c r="G129" s="54" t="s">
        <v>8</v>
      </c>
      <c r="H129" s="54" t="s">
        <v>5</v>
      </c>
      <c r="I129" s="21" t="s">
        <v>6</v>
      </c>
      <c r="J129" s="54" t="s">
        <v>7</v>
      </c>
      <c r="K129" s="54" t="s">
        <v>8</v>
      </c>
      <c r="L129" s="54" t="s">
        <v>5</v>
      </c>
      <c r="M129" s="21" t="s">
        <v>6</v>
      </c>
      <c r="N129" s="54" t="s">
        <v>7</v>
      </c>
      <c r="O129" s="54" t="s">
        <v>8</v>
      </c>
      <c r="P129" s="54" t="s">
        <v>5</v>
      </c>
      <c r="Q129" s="21" t="s">
        <v>6</v>
      </c>
      <c r="R129" s="54" t="s">
        <v>7</v>
      </c>
      <c r="S129" s="54" t="s">
        <v>8</v>
      </c>
      <c r="U129" s="2" t="s">
        <v>3</v>
      </c>
      <c r="V129" s="21" t="s">
        <v>4</v>
      </c>
      <c r="W129" s="54" t="s">
        <v>5</v>
      </c>
      <c r="X129" s="21" t="s">
        <v>6</v>
      </c>
      <c r="Y129" s="54" t="s">
        <v>7</v>
      </c>
      <c r="Z129" s="54" t="s">
        <v>8</v>
      </c>
      <c r="AA129" s="54" t="s">
        <v>5</v>
      </c>
      <c r="AB129" s="21" t="s">
        <v>6</v>
      </c>
      <c r="AC129" s="54" t="s">
        <v>7</v>
      </c>
      <c r="AD129" s="54" t="s">
        <v>8</v>
      </c>
      <c r="AE129" s="54" t="s">
        <v>5</v>
      </c>
      <c r="AF129" s="21" t="s">
        <v>6</v>
      </c>
      <c r="AG129" s="54" t="s">
        <v>7</v>
      </c>
      <c r="AH129" s="54" t="s">
        <v>8</v>
      </c>
      <c r="AI129" s="54" t="s">
        <v>5</v>
      </c>
      <c r="AJ129" s="21" t="s">
        <v>6</v>
      </c>
      <c r="AK129" s="54" t="s">
        <v>7</v>
      </c>
      <c r="AL129" s="54" t="s">
        <v>8</v>
      </c>
      <c r="AM129" s="54" t="s">
        <v>5</v>
      </c>
      <c r="AN129" s="21" t="s">
        <v>6</v>
      </c>
      <c r="AO129" s="54" t="s">
        <v>7</v>
      </c>
      <c r="AP129" s="54" t="s">
        <v>8</v>
      </c>
      <c r="AR129" s="2" t="s">
        <v>3</v>
      </c>
      <c r="AS129" s="21" t="s">
        <v>4</v>
      </c>
      <c r="AT129" s="54" t="s">
        <v>5</v>
      </c>
      <c r="AU129" s="21" t="s">
        <v>6</v>
      </c>
      <c r="AV129" s="54" t="s">
        <v>7</v>
      </c>
      <c r="AW129" s="54" t="s">
        <v>8</v>
      </c>
      <c r="AX129" s="54" t="s">
        <v>5</v>
      </c>
      <c r="AY129" s="21" t="s">
        <v>6</v>
      </c>
      <c r="AZ129" s="54" t="s">
        <v>7</v>
      </c>
      <c r="BA129" s="54" t="s">
        <v>8</v>
      </c>
      <c r="BB129" s="54" t="s">
        <v>5</v>
      </c>
      <c r="BC129" s="21" t="s">
        <v>6</v>
      </c>
      <c r="BD129" s="54" t="s">
        <v>7</v>
      </c>
      <c r="BE129" s="54" t="s">
        <v>8</v>
      </c>
      <c r="BF129" s="54" t="s">
        <v>5</v>
      </c>
      <c r="BG129" s="21" t="s">
        <v>6</v>
      </c>
      <c r="BH129" s="54" t="s">
        <v>7</v>
      </c>
      <c r="BI129" s="54" t="s">
        <v>8</v>
      </c>
      <c r="BJ129" s="54" t="s">
        <v>5</v>
      </c>
      <c r="BK129" s="21" t="s">
        <v>6</v>
      </c>
      <c r="BL129" s="54" t="s">
        <v>7</v>
      </c>
      <c r="BM129" s="54" t="s">
        <v>8</v>
      </c>
    </row>
    <row r="130" spans="2:65" x14ac:dyDescent="0.35">
      <c r="B130" t="s">
        <v>9</v>
      </c>
      <c r="C130" s="21"/>
      <c r="D130" s="1">
        <v>0.14758285496674156</v>
      </c>
      <c r="E130" t="s">
        <v>12</v>
      </c>
      <c r="F130" s="1">
        <v>0.59276445535358946</v>
      </c>
      <c r="G130" s="1">
        <v>0.80338100095040899</v>
      </c>
      <c r="H130" s="1">
        <v>-1.4996061276384567</v>
      </c>
      <c r="I130" t="s">
        <v>47</v>
      </c>
      <c r="J130" s="1">
        <v>0.62995846608160977</v>
      </c>
      <c r="K130" s="1">
        <v>1.7289906024716029E-2</v>
      </c>
      <c r="L130" s="1">
        <v>-2.3176940216359371E-2</v>
      </c>
      <c r="M130" t="s">
        <v>12</v>
      </c>
      <c r="N130" s="1">
        <v>0.1945033662609591</v>
      </c>
      <c r="O130" s="1">
        <v>0.90514892572140293</v>
      </c>
      <c r="P130" s="1">
        <v>-0.59721185623369599</v>
      </c>
      <c r="Q130" t="s">
        <v>10</v>
      </c>
      <c r="R130" s="1">
        <v>0.20039129193863736</v>
      </c>
      <c r="S130" s="1">
        <v>2.8803336104716859E-3</v>
      </c>
      <c r="U130" t="s">
        <v>9</v>
      </c>
      <c r="V130" s="21" t="s">
        <v>46</v>
      </c>
      <c r="W130" s="1">
        <v>-1.8178657687933828</v>
      </c>
      <c r="X130" t="s">
        <v>10</v>
      </c>
      <c r="Y130" s="1">
        <v>0.31671719659364628</v>
      </c>
      <c r="Z130" s="1">
        <v>9.4837206976450261E-9</v>
      </c>
      <c r="AA130" s="1">
        <v>4.8662983670131217</v>
      </c>
      <c r="AB130" t="s">
        <v>10</v>
      </c>
      <c r="AC130" s="1">
        <v>0.28543931553393292</v>
      </c>
      <c r="AD130" s="1">
        <v>0</v>
      </c>
      <c r="AE130" s="1">
        <v>-2.1449392601847124</v>
      </c>
      <c r="AF130" t="s">
        <v>10</v>
      </c>
      <c r="AG130" s="1">
        <v>0.38504760712035729</v>
      </c>
      <c r="AH130" s="1">
        <v>2.5388982249907599E-8</v>
      </c>
      <c r="AI130" s="1">
        <v>-9.8040917803985023E-2</v>
      </c>
      <c r="AJ130" t="s">
        <v>12</v>
      </c>
      <c r="AK130" s="1">
        <v>0.19552386755477996</v>
      </c>
      <c r="AL130" s="1">
        <v>0.61607074440438492</v>
      </c>
      <c r="AM130" s="1">
        <v>-1.5629108493608372</v>
      </c>
      <c r="AN130" t="s">
        <v>10</v>
      </c>
      <c r="AO130" s="1">
        <v>0.21719987012298736</v>
      </c>
      <c r="AP130" s="1">
        <v>6.212808045802376E-13</v>
      </c>
      <c r="AR130" t="s">
        <v>9</v>
      </c>
      <c r="AS130" s="21" t="s">
        <v>46</v>
      </c>
      <c r="AT130" s="1">
        <v>-1.9555265588884956</v>
      </c>
      <c r="AU130" t="s">
        <v>10</v>
      </c>
      <c r="AV130" s="1">
        <v>0.19980837283630198</v>
      </c>
      <c r="AW130" s="1">
        <v>0</v>
      </c>
      <c r="AX130" s="1">
        <v>2.776938699271752</v>
      </c>
      <c r="AY130" t="s">
        <v>10</v>
      </c>
      <c r="AZ130" s="1">
        <v>0.1789727172532275</v>
      </c>
      <c r="BA130" s="1">
        <v>0</v>
      </c>
      <c r="BB130" s="1">
        <v>-1.3406005110024817</v>
      </c>
      <c r="BC130" t="s">
        <v>10</v>
      </c>
      <c r="BD130" s="1">
        <v>0.2207621570857819</v>
      </c>
      <c r="BE130" s="1">
        <v>1.2585483766258676E-9</v>
      </c>
      <c r="BF130" s="1">
        <v>-6.2258440007653647E-2</v>
      </c>
      <c r="BG130" t="s">
        <v>12</v>
      </c>
      <c r="BH130" s="1">
        <v>9.4995300906078148E-2</v>
      </c>
      <c r="BI130" s="1">
        <v>0.5122202811741825</v>
      </c>
      <c r="BJ130" s="1">
        <v>-1.0357252626735767</v>
      </c>
      <c r="BK130" t="s">
        <v>10</v>
      </c>
      <c r="BL130" s="1">
        <v>0.10996622321613285</v>
      </c>
      <c r="BM130" s="1">
        <v>0</v>
      </c>
    </row>
    <row r="131" spans="2:65" x14ac:dyDescent="0.35">
      <c r="B131" t="s">
        <v>11</v>
      </c>
      <c r="C131" s="21"/>
      <c r="D131" s="1">
        <v>1.0329452409876528E-2</v>
      </c>
      <c r="E131" t="s">
        <v>12</v>
      </c>
      <c r="F131" s="1">
        <v>0.23904120989661742</v>
      </c>
      <c r="G131" s="1">
        <v>0.96553252724345984</v>
      </c>
      <c r="H131" s="1">
        <v>-2.2207152519245127E-2</v>
      </c>
      <c r="I131" t="s">
        <v>12</v>
      </c>
      <c r="J131" s="1">
        <v>0.25406445872822719</v>
      </c>
      <c r="K131" s="1">
        <v>0.93034756631626458</v>
      </c>
      <c r="L131" s="1">
        <v>4.8809351541307375E-2</v>
      </c>
      <c r="M131" t="s">
        <v>12</v>
      </c>
      <c r="N131" s="1">
        <v>7.930342657662616E-2</v>
      </c>
      <c r="O131" s="1">
        <v>0.53824044950013894</v>
      </c>
      <c r="P131" s="1">
        <v>-9.3177742889902243E-2</v>
      </c>
      <c r="Q131" t="s">
        <v>12</v>
      </c>
      <c r="R131" s="1">
        <v>7.9774159267167952E-2</v>
      </c>
      <c r="S131" s="1">
        <v>0.24279905466325147</v>
      </c>
      <c r="U131" t="s">
        <v>11</v>
      </c>
      <c r="V131" s="21" t="s">
        <v>46</v>
      </c>
      <c r="W131" s="1">
        <v>8.1867138076170243E-2</v>
      </c>
      <c r="X131" t="s">
        <v>12</v>
      </c>
      <c r="Y131" s="1">
        <v>8.0815284223148695E-2</v>
      </c>
      <c r="Z131" s="1">
        <v>0.31105274250229042</v>
      </c>
      <c r="AA131" s="1">
        <v>3.7818158805355002E-2</v>
      </c>
      <c r="AB131" t="s">
        <v>12</v>
      </c>
      <c r="AC131" s="1">
        <v>0.15226638205036505</v>
      </c>
      <c r="AD131" s="1">
        <v>0.80384937514764987</v>
      </c>
      <c r="AE131" s="1">
        <v>-5.9562948913165513E-2</v>
      </c>
      <c r="AF131" t="s">
        <v>12</v>
      </c>
      <c r="AG131" s="1">
        <v>9.6941240188450878E-2</v>
      </c>
      <c r="AH131" s="1">
        <v>0.53893569589208856</v>
      </c>
      <c r="AI131" s="1">
        <v>7.1879555981304799E-2</v>
      </c>
      <c r="AJ131" t="s">
        <v>12</v>
      </c>
      <c r="AK131" s="1">
        <v>5.0690559400136941E-2</v>
      </c>
      <c r="AL131" s="1">
        <v>0.15618879067875513</v>
      </c>
      <c r="AM131" s="1">
        <v>-8.5439030658847018E-2</v>
      </c>
      <c r="AN131" t="s">
        <v>17</v>
      </c>
      <c r="AO131" s="1">
        <v>4.9703709401665214E-2</v>
      </c>
      <c r="AP131" s="1">
        <v>8.5620401403972535E-2</v>
      </c>
      <c r="AR131" t="s">
        <v>11</v>
      </c>
      <c r="AS131" s="21" t="s">
        <v>46</v>
      </c>
      <c r="AT131" s="1">
        <v>5.0627861642856133E-2</v>
      </c>
      <c r="AU131" t="s">
        <v>12</v>
      </c>
      <c r="AV131" s="1">
        <v>7.5774420498518194E-2</v>
      </c>
      <c r="AW131" s="1">
        <v>0.50404473338762745</v>
      </c>
      <c r="AX131" s="1">
        <v>0.58434744558182139</v>
      </c>
      <c r="AY131" t="s">
        <v>10</v>
      </c>
      <c r="AZ131" s="1">
        <v>4.7917488259552547E-2</v>
      </c>
      <c r="BA131" s="1">
        <v>0</v>
      </c>
      <c r="BB131" s="1">
        <v>-6.2831304160959833E-2</v>
      </c>
      <c r="BC131" t="s">
        <v>12</v>
      </c>
      <c r="BD131" s="1">
        <v>9.1773391527421852E-2</v>
      </c>
      <c r="BE131" s="1">
        <v>0.49357408094605937</v>
      </c>
      <c r="BF131" s="1">
        <v>6.1826553958846044E-2</v>
      </c>
      <c r="BG131" t="s">
        <v>12</v>
      </c>
      <c r="BH131" s="1">
        <v>4.0882139722882183E-2</v>
      </c>
      <c r="BI131" s="1">
        <v>0.13045448813910276</v>
      </c>
      <c r="BJ131" s="1">
        <v>-1.1410080591720978E-3</v>
      </c>
      <c r="BK131" t="s">
        <v>12</v>
      </c>
      <c r="BL131" s="1">
        <v>4.0754528220949417E-2</v>
      </c>
      <c r="BM131" s="1">
        <v>0.97766447473065443</v>
      </c>
    </row>
    <row r="132" spans="2:65" x14ac:dyDescent="0.35">
      <c r="B132" t="s">
        <v>13</v>
      </c>
      <c r="C132" s="21"/>
      <c r="D132" s="1">
        <v>0.18071234814335083</v>
      </c>
      <c r="E132" t="s">
        <v>12</v>
      </c>
      <c r="F132" s="1">
        <v>0.27525766598473278</v>
      </c>
      <c r="G132" s="1">
        <v>0.51148917056102272</v>
      </c>
      <c r="H132" s="1">
        <v>-0.18451360282069693</v>
      </c>
      <c r="I132" t="s">
        <v>12</v>
      </c>
      <c r="J132" s="1">
        <v>0.29140181204805854</v>
      </c>
      <c r="K132" s="1">
        <v>0.52660758219503978</v>
      </c>
      <c r="L132" s="1">
        <v>5.4266608293074047E-3</v>
      </c>
      <c r="M132" t="s">
        <v>12</v>
      </c>
      <c r="N132" s="1">
        <v>8.9832701325346098E-2</v>
      </c>
      <c r="O132" s="1">
        <v>0.95183027046088986</v>
      </c>
      <c r="P132" s="1">
        <v>2.4880811560128367E-2</v>
      </c>
      <c r="Q132" t="s">
        <v>12</v>
      </c>
      <c r="R132" s="1">
        <v>9.1903967465583783E-2</v>
      </c>
      <c r="S132" s="1">
        <v>0.78660162702288439</v>
      </c>
      <c r="U132" t="s">
        <v>13</v>
      </c>
      <c r="V132" s="21" t="s">
        <v>46</v>
      </c>
      <c r="W132" s="1">
        <v>7.0818406240827608E-2</v>
      </c>
      <c r="X132" t="s">
        <v>12</v>
      </c>
      <c r="Y132" s="1">
        <v>8.8068557822820581E-2</v>
      </c>
      <c r="Z132" s="1">
        <v>0.42132297022033338</v>
      </c>
      <c r="AA132" s="1">
        <v>0.32657995522071287</v>
      </c>
      <c r="AB132" t="s">
        <v>10</v>
      </c>
      <c r="AC132" s="1">
        <v>6.8358470792486081E-2</v>
      </c>
      <c r="AD132" s="1">
        <v>1.7752211849408894E-6</v>
      </c>
      <c r="AE132" s="1">
        <v>-6.9788067604183684E-2</v>
      </c>
      <c r="AF132" t="s">
        <v>12</v>
      </c>
      <c r="AG132" s="1">
        <v>0.10464216036563118</v>
      </c>
      <c r="AH132" s="1">
        <v>0.50482251469536177</v>
      </c>
      <c r="AI132" s="1">
        <v>1.2841661753514766E-3</v>
      </c>
      <c r="AJ132" t="s">
        <v>12</v>
      </c>
      <c r="AK132" s="1">
        <v>5.5546266071039199E-2</v>
      </c>
      <c r="AL132" s="1">
        <v>0.9815554640930193</v>
      </c>
      <c r="AM132" s="1">
        <v>3.2531125149473081E-2</v>
      </c>
      <c r="AN132" t="s">
        <v>12</v>
      </c>
      <c r="AO132" s="1">
        <v>5.5152262627088264E-2</v>
      </c>
      <c r="AP132" s="1">
        <v>0.55529653006255786</v>
      </c>
      <c r="AR132" t="s">
        <v>13</v>
      </c>
      <c r="AS132" s="21" t="s">
        <v>46</v>
      </c>
      <c r="AT132" s="1">
        <v>-1.9382814941538484E-2</v>
      </c>
      <c r="AU132" t="s">
        <v>12</v>
      </c>
      <c r="AV132" s="1">
        <v>8.0787444133889316E-2</v>
      </c>
      <c r="AW132" s="1">
        <v>0.81038948007080203</v>
      </c>
      <c r="AX132" s="1">
        <v>0.41177519635163973</v>
      </c>
      <c r="AY132" t="s">
        <v>10</v>
      </c>
      <c r="AZ132" s="1">
        <v>3.9367375962735443E-2</v>
      </c>
      <c r="BA132" s="1">
        <v>0</v>
      </c>
      <c r="BB132" s="1">
        <v>1.3194453146742769E-2</v>
      </c>
      <c r="BC132" t="s">
        <v>12</v>
      </c>
      <c r="BD132" s="1">
        <v>9.6672508001510518E-2</v>
      </c>
      <c r="BE132" s="1">
        <v>0.89143701597468428</v>
      </c>
      <c r="BF132" s="1">
        <v>-2.3471065966926653E-2</v>
      </c>
      <c r="BG132" t="s">
        <v>12</v>
      </c>
      <c r="BH132" s="1">
        <v>4.5792102413778873E-2</v>
      </c>
      <c r="BI132" s="1">
        <v>0.60826118774097737</v>
      </c>
      <c r="BJ132" s="1">
        <v>8.2010578744286508E-2</v>
      </c>
      <c r="BK132" t="s">
        <v>17</v>
      </c>
      <c r="BL132" s="1">
        <v>4.9753143833002784E-2</v>
      </c>
      <c r="BM132" s="1">
        <v>9.928093548073802E-2</v>
      </c>
    </row>
    <row r="133" spans="2:65" x14ac:dyDescent="0.35">
      <c r="B133" t="s">
        <v>14</v>
      </c>
      <c r="C133" s="21"/>
      <c r="D133" s="1">
        <v>0.61372925931394984</v>
      </c>
      <c r="E133" t="s">
        <v>47</v>
      </c>
      <c r="F133" s="1">
        <v>0.24032540239725997</v>
      </c>
      <c r="G133" s="1">
        <v>1.0657195525515029E-2</v>
      </c>
      <c r="H133" s="1">
        <v>-3.2044897593488504E-2</v>
      </c>
      <c r="I133" t="s">
        <v>12</v>
      </c>
      <c r="J133" s="1">
        <v>0.25545010738905999</v>
      </c>
      <c r="K133" s="1">
        <v>0.90017139206213281</v>
      </c>
      <c r="L133" s="1">
        <v>0.2008647822723815</v>
      </c>
      <c r="M133" t="s">
        <v>10</v>
      </c>
      <c r="N133" s="1">
        <v>7.7336155602373821E-2</v>
      </c>
      <c r="O133" s="1">
        <v>9.3961287362203105E-3</v>
      </c>
      <c r="P133" s="1">
        <v>9.9984090077823287E-2</v>
      </c>
      <c r="Q133" t="s">
        <v>12</v>
      </c>
      <c r="R133" s="1">
        <v>7.7548827096271658E-2</v>
      </c>
      <c r="S133" s="1">
        <v>0.19729207538632321</v>
      </c>
      <c r="U133" t="s">
        <v>14</v>
      </c>
      <c r="V133" s="21" t="s">
        <v>46</v>
      </c>
      <c r="W133" s="1">
        <v>0.23087733038947994</v>
      </c>
      <c r="X133" t="s">
        <v>10</v>
      </c>
      <c r="Y133" s="1">
        <v>8.2063331220171468E-2</v>
      </c>
      <c r="Z133" s="1">
        <v>4.9019972263937284E-3</v>
      </c>
      <c r="AA133" s="1">
        <v>1.3640329335601491E-2</v>
      </c>
      <c r="AB133" t="s">
        <v>12</v>
      </c>
      <c r="AC133" s="1">
        <v>0.23438564880122578</v>
      </c>
      <c r="AD133" s="1">
        <v>0.95359243169636776</v>
      </c>
      <c r="AE133" s="1">
        <v>0.13949464889568208</v>
      </c>
      <c r="AF133" t="s">
        <v>12</v>
      </c>
      <c r="AG133" s="1">
        <v>9.6644975020956425E-2</v>
      </c>
      <c r="AH133" s="1">
        <v>0.14891571309220475</v>
      </c>
      <c r="AI133" s="1">
        <v>7.9458859427137069E-2</v>
      </c>
      <c r="AJ133" t="s">
        <v>12</v>
      </c>
      <c r="AK133" s="1">
        <v>5.0786618037949892E-2</v>
      </c>
      <c r="AL133" s="1">
        <v>0.11768542889172062</v>
      </c>
      <c r="AM133" s="1">
        <v>9.8685027181137086E-2</v>
      </c>
      <c r="AN133" t="s">
        <v>47</v>
      </c>
      <c r="AO133" s="1">
        <v>5.0317385588520239E-2</v>
      </c>
      <c r="AP133" s="1">
        <v>4.9849740061902681E-2</v>
      </c>
      <c r="AR133" t="s">
        <v>14</v>
      </c>
      <c r="AS133" s="21" t="s">
        <v>46</v>
      </c>
      <c r="AT133" s="1">
        <v>0.299885657395074</v>
      </c>
      <c r="AU133" t="s">
        <v>10</v>
      </c>
      <c r="AV133" s="1">
        <v>7.6907097075630704E-2</v>
      </c>
      <c r="AW133" s="1">
        <v>9.6461790332291741E-5</v>
      </c>
      <c r="AX133" s="1">
        <v>0.86359669967455577</v>
      </c>
      <c r="AY133" t="s">
        <v>10</v>
      </c>
      <c r="AZ133" s="1">
        <v>5.4568790147076003E-2</v>
      </c>
      <c r="BA133" s="1">
        <v>0</v>
      </c>
      <c r="BB133" s="1">
        <v>0.22748155552125127</v>
      </c>
      <c r="BC133" t="s">
        <v>10</v>
      </c>
      <c r="BD133" s="1">
        <v>8.58011217220436E-2</v>
      </c>
      <c r="BE133" s="1">
        <v>8.0190772500792207E-3</v>
      </c>
      <c r="BF133" s="1">
        <v>3.5567868018795523E-2</v>
      </c>
      <c r="BG133" t="s">
        <v>12</v>
      </c>
      <c r="BH133" s="1">
        <v>3.9835542660938771E-2</v>
      </c>
      <c r="BI133" s="1">
        <v>0.37192804418238001</v>
      </c>
      <c r="BJ133" s="1">
        <v>0.15798427429888642</v>
      </c>
      <c r="BK133" t="s">
        <v>10</v>
      </c>
      <c r="BL133" s="1">
        <v>4.5238448793938173E-2</v>
      </c>
      <c r="BM133" s="1">
        <v>4.7895777437356735E-4</v>
      </c>
    </row>
    <row r="134" spans="2:65" x14ac:dyDescent="0.35">
      <c r="B134" t="s">
        <v>15</v>
      </c>
      <c r="C134" s="21"/>
      <c r="D134" s="1">
        <v>0.76812001002116892</v>
      </c>
      <c r="E134" t="s">
        <v>10</v>
      </c>
      <c r="F134" s="1">
        <v>0.23675455928994218</v>
      </c>
      <c r="G134" s="1">
        <v>1.177096514658249E-3</v>
      </c>
      <c r="H134" s="1">
        <v>-0.16863665816455831</v>
      </c>
      <c r="I134" t="s">
        <v>12</v>
      </c>
      <c r="J134" s="1">
        <v>0.25015209887280954</v>
      </c>
      <c r="K134" s="1">
        <v>0.50022454170223707</v>
      </c>
      <c r="L134" s="1">
        <v>0.11105814045441187</v>
      </c>
      <c r="M134" t="s">
        <v>12</v>
      </c>
      <c r="N134" s="1">
        <v>7.3128976113328845E-2</v>
      </c>
      <c r="O134" s="1">
        <v>0.12884779144436553</v>
      </c>
      <c r="P134" s="1">
        <v>0.18683141227435809</v>
      </c>
      <c r="Q134" t="s">
        <v>47</v>
      </c>
      <c r="R134" s="1">
        <v>7.4866361464796014E-2</v>
      </c>
      <c r="S134" s="1">
        <v>1.2576835627550631E-2</v>
      </c>
      <c r="U134" t="s">
        <v>15</v>
      </c>
      <c r="V134" s="21" t="s">
        <v>46</v>
      </c>
      <c r="W134" s="1">
        <v>0.37255516685740903</v>
      </c>
      <c r="X134" t="s">
        <v>10</v>
      </c>
      <c r="Y134" s="1">
        <v>7.402493796882563E-2</v>
      </c>
      <c r="Z134" s="1">
        <v>4.8328355517490706E-7</v>
      </c>
      <c r="AA134" s="1">
        <v>0.36971375495191716</v>
      </c>
      <c r="AB134" t="s">
        <v>10</v>
      </c>
      <c r="AC134" s="1">
        <v>7.0034510201108638E-2</v>
      </c>
      <c r="AD134" s="1">
        <v>1.2987486019966354E-7</v>
      </c>
      <c r="AE134" s="1">
        <v>3.1685107779592984E-2</v>
      </c>
      <c r="AF134" t="s">
        <v>12</v>
      </c>
      <c r="AG134" s="1">
        <v>8.8085214646594814E-2</v>
      </c>
      <c r="AH134" s="1">
        <v>0.71906422343883625</v>
      </c>
      <c r="AI134" s="1">
        <v>4.9770411866545718E-2</v>
      </c>
      <c r="AJ134" t="s">
        <v>12</v>
      </c>
      <c r="AK134" s="1">
        <v>4.8164809902479386E-2</v>
      </c>
      <c r="AL134" s="1">
        <v>0.3014468812348583</v>
      </c>
      <c r="AM134" s="1">
        <v>0.14631221089396493</v>
      </c>
      <c r="AN134" t="s">
        <v>10</v>
      </c>
      <c r="AO134" s="1">
        <v>4.7948491641099371E-2</v>
      </c>
      <c r="AP134" s="1">
        <v>2.2774235954410305E-3</v>
      </c>
      <c r="AR134" t="s">
        <v>15</v>
      </c>
      <c r="AS134" s="21" t="s">
        <v>46</v>
      </c>
      <c r="AT134" s="1">
        <v>0.27330014550011522</v>
      </c>
      <c r="AU134" t="s">
        <v>10</v>
      </c>
      <c r="AV134" s="1">
        <v>8.0185164414961985E-2</v>
      </c>
      <c r="AW134" s="1">
        <v>6.5353898790743159E-4</v>
      </c>
      <c r="AX134" s="1">
        <v>0.90696964962846871</v>
      </c>
      <c r="AY134" t="s">
        <v>10</v>
      </c>
      <c r="AZ134" s="1">
        <v>5.4502698197413484E-2</v>
      </c>
      <c r="BA134" s="1">
        <v>0</v>
      </c>
      <c r="BB134" s="1">
        <v>0.1571217883551865</v>
      </c>
      <c r="BC134" t="s">
        <v>17</v>
      </c>
      <c r="BD134" s="1">
        <v>8.6049799841303495E-2</v>
      </c>
      <c r="BE134" s="1">
        <v>6.7859270662812055E-2</v>
      </c>
      <c r="BF134" s="1">
        <v>4.7579812868238577E-3</v>
      </c>
      <c r="BG134" t="s">
        <v>12</v>
      </c>
      <c r="BH134" s="1">
        <v>3.7693092852637514E-2</v>
      </c>
      <c r="BI134" s="1">
        <v>0.89955023903178954</v>
      </c>
      <c r="BJ134" s="1">
        <v>0.27522331742977441</v>
      </c>
      <c r="BK134" t="s">
        <v>10</v>
      </c>
      <c r="BL134" s="1">
        <v>4.1336090558470734E-2</v>
      </c>
      <c r="BM134" s="1">
        <v>2.7723157103309859E-11</v>
      </c>
    </row>
    <row r="135" spans="2:65" x14ac:dyDescent="0.35">
      <c r="B135" t="s">
        <v>16</v>
      </c>
      <c r="C135" s="21"/>
      <c r="D135" s="1">
        <v>0.38054440111684595</v>
      </c>
      <c r="E135" t="s">
        <v>17</v>
      </c>
      <c r="F135" s="1">
        <v>0.22543571968131729</v>
      </c>
      <c r="G135" s="1">
        <v>9.1403645388103083E-2</v>
      </c>
      <c r="H135" s="1">
        <v>-0.26244410635857035</v>
      </c>
      <c r="I135" t="s">
        <v>12</v>
      </c>
      <c r="J135" s="1">
        <v>0.23943829929947785</v>
      </c>
      <c r="K135" s="1">
        <v>0.27304271491946719</v>
      </c>
      <c r="L135" s="1">
        <v>2.9772488185074428E-2</v>
      </c>
      <c r="M135" t="s">
        <v>12</v>
      </c>
      <c r="N135" s="1">
        <v>7.3757888632198981E-2</v>
      </c>
      <c r="O135" s="1">
        <v>0.68646895123194551</v>
      </c>
      <c r="P135" s="1">
        <v>0.23116796241655063</v>
      </c>
      <c r="Q135" t="s">
        <v>10</v>
      </c>
      <c r="R135" s="1">
        <v>7.6848846182692276E-2</v>
      </c>
      <c r="S135" s="1">
        <v>2.6289845860130168E-3</v>
      </c>
      <c r="U135" t="s">
        <v>16</v>
      </c>
      <c r="V135" s="21" t="s">
        <v>46</v>
      </c>
      <c r="W135" s="1">
        <v>0.41683860119486887</v>
      </c>
      <c r="X135" t="s">
        <v>10</v>
      </c>
      <c r="Y135" s="1">
        <v>7.1225235170821133E-2</v>
      </c>
      <c r="Z135" s="1">
        <v>4.8452815093469326E-9</v>
      </c>
      <c r="AA135" s="1">
        <v>1.4919190999345942E-2</v>
      </c>
      <c r="AB135" t="s">
        <v>12</v>
      </c>
      <c r="AC135" s="1">
        <v>0.16472552273680324</v>
      </c>
      <c r="AD135" s="1">
        <v>0.92783426851027251</v>
      </c>
      <c r="AE135" s="1">
        <v>-0.1912923743101172</v>
      </c>
      <c r="AF135" t="s">
        <v>47</v>
      </c>
      <c r="AG135" s="1">
        <v>8.6309148046154804E-2</v>
      </c>
      <c r="AH135" s="1">
        <v>2.6666673743730218E-2</v>
      </c>
      <c r="AI135" s="1">
        <v>2.4101696442336274E-2</v>
      </c>
      <c r="AJ135" t="s">
        <v>12</v>
      </c>
      <c r="AK135" s="1">
        <v>4.5566099299711685E-2</v>
      </c>
      <c r="AL135" s="1">
        <v>0.59684762263435287</v>
      </c>
      <c r="AM135" s="1">
        <v>0.15206270431799912</v>
      </c>
      <c r="AN135" t="s">
        <v>10</v>
      </c>
      <c r="AO135" s="1">
        <v>4.8678108911069003E-2</v>
      </c>
      <c r="AP135" s="1">
        <v>1.7850649174102617E-3</v>
      </c>
      <c r="AR135" t="s">
        <v>16</v>
      </c>
      <c r="AS135" s="21" t="s">
        <v>46</v>
      </c>
      <c r="AT135" s="1">
        <v>0.26512986098524061</v>
      </c>
      <c r="AU135" t="s">
        <v>10</v>
      </c>
      <c r="AV135" s="1">
        <v>7.5744538851995585E-2</v>
      </c>
      <c r="AW135" s="1">
        <v>4.6470601305004244E-4</v>
      </c>
      <c r="AX135" s="1">
        <v>0.80649831683931839</v>
      </c>
      <c r="AY135" t="s">
        <v>10</v>
      </c>
      <c r="AZ135" s="1">
        <v>4.9776233536775655E-2</v>
      </c>
      <c r="BA135" s="1">
        <v>0</v>
      </c>
      <c r="BB135" s="1">
        <v>-1.6693665873240202E-2</v>
      </c>
      <c r="BC135" t="s">
        <v>12</v>
      </c>
      <c r="BD135" s="1">
        <v>8.199358223261162E-2</v>
      </c>
      <c r="BE135" s="1">
        <v>0.83866826125503158</v>
      </c>
      <c r="BF135" s="1">
        <v>5.0767916843310716E-2</v>
      </c>
      <c r="BG135" t="s">
        <v>12</v>
      </c>
      <c r="BH135" s="1">
        <v>3.8271741763745384E-2</v>
      </c>
      <c r="BI135" s="1">
        <v>0.18467023103488245</v>
      </c>
      <c r="BJ135" s="1">
        <v>0.25460085438514751</v>
      </c>
      <c r="BK135" t="s">
        <v>10</v>
      </c>
      <c r="BL135" s="1">
        <v>4.3500141772584489E-2</v>
      </c>
      <c r="BM135" s="1">
        <v>4.8314978684516063E-9</v>
      </c>
    </row>
    <row r="136" spans="2:65" x14ac:dyDescent="0.35">
      <c r="B136" t="s">
        <v>18</v>
      </c>
      <c r="C136" s="21"/>
      <c r="D136" s="1">
        <v>0.47713937776138765</v>
      </c>
      <c r="E136" t="s">
        <v>47</v>
      </c>
      <c r="F136" s="1">
        <v>0.23414328986322824</v>
      </c>
      <c r="G136" s="1">
        <v>4.1569006175013357E-2</v>
      </c>
      <c r="H136" s="1">
        <v>-0.24613021825080628</v>
      </c>
      <c r="I136" t="s">
        <v>12</v>
      </c>
      <c r="J136" s="1">
        <v>0.24716065697491282</v>
      </c>
      <c r="K136" s="1">
        <v>0.31933231635124093</v>
      </c>
      <c r="L136" s="1">
        <v>6.6360528381739045E-2</v>
      </c>
      <c r="M136" t="s">
        <v>12</v>
      </c>
      <c r="N136" s="1">
        <v>7.2038573016114202E-2</v>
      </c>
      <c r="O136" s="1">
        <v>0.35695619966757342</v>
      </c>
      <c r="P136" s="1">
        <v>0.16433267319531525</v>
      </c>
      <c r="Q136" t="s">
        <v>47</v>
      </c>
      <c r="R136" s="1">
        <v>7.4756391726390981E-2</v>
      </c>
      <c r="S136" s="1">
        <v>2.7931833574311948E-2</v>
      </c>
      <c r="U136" t="s">
        <v>18</v>
      </c>
      <c r="V136" s="21" t="s">
        <v>46</v>
      </c>
      <c r="W136" s="1">
        <v>0.32325722091897213</v>
      </c>
      <c r="X136" t="s">
        <v>10</v>
      </c>
      <c r="Y136" s="1">
        <v>7.7515478444656172E-2</v>
      </c>
      <c r="Z136" s="1">
        <v>3.0429500893935924E-5</v>
      </c>
      <c r="AA136" s="1">
        <v>0.41092440786029294</v>
      </c>
      <c r="AB136" t="s">
        <v>10</v>
      </c>
      <c r="AC136" s="1">
        <v>6.6904175079093811E-2</v>
      </c>
      <c r="AD136" s="1">
        <v>8.1496809301029316E-10</v>
      </c>
      <c r="AE136" s="1">
        <v>-0.12522259445250955</v>
      </c>
      <c r="AF136" t="s">
        <v>12</v>
      </c>
      <c r="AG136" s="1">
        <v>9.2081192039875553E-2</v>
      </c>
      <c r="AH136" s="1">
        <v>0.17385682304597849</v>
      </c>
      <c r="AI136" s="1">
        <v>3.2930723305211844E-2</v>
      </c>
      <c r="AJ136" t="s">
        <v>12</v>
      </c>
      <c r="AK136" s="1">
        <v>4.8009476348291252E-2</v>
      </c>
      <c r="AL136" s="1">
        <v>0.49276272616747141</v>
      </c>
      <c r="AM136" s="1">
        <v>0.11706785354521654</v>
      </c>
      <c r="AN136" t="s">
        <v>47</v>
      </c>
      <c r="AO136" s="1">
        <v>4.829284870072454E-2</v>
      </c>
      <c r="AP136" s="1">
        <v>1.5345364819339125E-2</v>
      </c>
      <c r="AR136" t="s">
        <v>18</v>
      </c>
      <c r="AS136" s="21" t="s">
        <v>46</v>
      </c>
      <c r="AT136" s="1">
        <v>0.23764281100131318</v>
      </c>
      <c r="AU136" t="s">
        <v>10</v>
      </c>
      <c r="AV136" s="1">
        <v>7.3170085633432649E-2</v>
      </c>
      <c r="AW136" s="1">
        <v>1.1629536400428186E-3</v>
      </c>
      <c r="AX136" s="1">
        <v>0.78584823161125783</v>
      </c>
      <c r="AY136" t="s">
        <v>10</v>
      </c>
      <c r="AZ136" s="1">
        <v>5.203052814095345E-2</v>
      </c>
      <c r="BA136" s="1">
        <v>0</v>
      </c>
      <c r="BB136" s="1">
        <v>2.0374002688884365E-2</v>
      </c>
      <c r="BC136" t="s">
        <v>12</v>
      </c>
      <c r="BD136" s="1">
        <v>8.1149613243523835E-2</v>
      </c>
      <c r="BE136" s="1">
        <v>0.80176218769091845</v>
      </c>
      <c r="BF136" s="1">
        <v>3.5052814912742279E-2</v>
      </c>
      <c r="BG136" t="s">
        <v>12</v>
      </c>
      <c r="BH136" s="1">
        <v>4.023496882075514E-2</v>
      </c>
      <c r="BI136" s="1">
        <v>0.38364346639350355</v>
      </c>
      <c r="BJ136" s="1">
        <v>0.19841725561568296</v>
      </c>
      <c r="BK136" t="s">
        <v>10</v>
      </c>
      <c r="BL136" s="1">
        <v>4.3412946917637994E-2</v>
      </c>
      <c r="BM136" s="1">
        <v>4.8664848215640433E-6</v>
      </c>
    </row>
    <row r="137" spans="2:65" x14ac:dyDescent="0.35">
      <c r="B137" t="s">
        <v>19</v>
      </c>
      <c r="C137" s="21"/>
      <c r="D137" s="1">
        <v>0.52401996706908172</v>
      </c>
      <c r="E137" t="s">
        <v>10</v>
      </c>
      <c r="F137" s="1">
        <v>0.16956643529888965</v>
      </c>
      <c r="G137" s="1">
        <v>1.9991943231925102E-3</v>
      </c>
      <c r="H137" s="1">
        <v>-0.29553867003335682</v>
      </c>
      <c r="I137" t="s">
        <v>17</v>
      </c>
      <c r="J137" s="1">
        <v>0.17874618172746337</v>
      </c>
      <c r="K137" s="1">
        <v>9.8249786488694868E-2</v>
      </c>
      <c r="L137" s="1">
        <v>2.007737095346665E-2</v>
      </c>
      <c r="M137" t="s">
        <v>12</v>
      </c>
      <c r="N137" s="1">
        <v>5.2044810393676533E-2</v>
      </c>
      <c r="O137" s="1">
        <v>0.69966638270582271</v>
      </c>
      <c r="P137" s="1">
        <v>0.12239659774830873</v>
      </c>
      <c r="Q137" t="s">
        <v>47</v>
      </c>
      <c r="R137" s="1">
        <v>5.4558939043766463E-2</v>
      </c>
      <c r="S137" s="1">
        <v>2.4872125535109646E-2</v>
      </c>
      <c r="U137" t="s">
        <v>19</v>
      </c>
      <c r="V137" s="21" t="s">
        <v>46</v>
      </c>
      <c r="W137" s="1">
        <v>0.26804545307548705</v>
      </c>
      <c r="X137" t="s">
        <v>10</v>
      </c>
      <c r="Y137" s="1">
        <v>5.1242664672619849E-2</v>
      </c>
      <c r="Z137" s="1">
        <v>1.6868321339735814E-7</v>
      </c>
      <c r="AA137" s="1">
        <v>0.26328741058596794</v>
      </c>
      <c r="AB137" t="s">
        <v>10</v>
      </c>
      <c r="AC137" s="1">
        <v>6.0610714095376036E-2</v>
      </c>
      <c r="AD137" s="1">
        <v>1.3996968120322251E-5</v>
      </c>
      <c r="AE137" s="1">
        <v>-5.2214518588487899E-2</v>
      </c>
      <c r="AF137" t="s">
        <v>12</v>
      </c>
      <c r="AG137" s="1">
        <v>6.1382530349539062E-2</v>
      </c>
      <c r="AH137" s="1">
        <v>0.39496861127526994</v>
      </c>
      <c r="AI137" s="1">
        <v>1.9090777746734653E-2</v>
      </c>
      <c r="AJ137" t="s">
        <v>12</v>
      </c>
      <c r="AK137" s="1">
        <v>3.3078195809023526E-2</v>
      </c>
      <c r="AL137" s="1">
        <v>0.56384431691612291</v>
      </c>
      <c r="AM137" s="1">
        <v>8.1426619626890837E-2</v>
      </c>
      <c r="AN137" t="s">
        <v>47</v>
      </c>
      <c r="AO137" s="1">
        <v>3.2628891998618147E-2</v>
      </c>
      <c r="AP137" s="1">
        <v>1.2576650386047383E-2</v>
      </c>
      <c r="AR137" t="s">
        <v>19</v>
      </c>
      <c r="AS137" s="21" t="s">
        <v>46</v>
      </c>
      <c r="AT137" s="1">
        <v>0.17377447039666899</v>
      </c>
      <c r="AU137" t="s">
        <v>10</v>
      </c>
      <c r="AV137" s="1">
        <v>5.1927998374086959E-2</v>
      </c>
      <c r="AW137" s="1">
        <v>8.1853324999214827E-4</v>
      </c>
      <c r="AX137" s="1">
        <v>0.44944072152469883</v>
      </c>
      <c r="AY137" t="s">
        <v>10</v>
      </c>
      <c r="AZ137" s="1">
        <v>3.7272953045697874E-2</v>
      </c>
      <c r="BA137" s="1">
        <v>0</v>
      </c>
      <c r="BB137" s="1">
        <v>2.3485687281505924E-2</v>
      </c>
      <c r="BC137" t="s">
        <v>12</v>
      </c>
      <c r="BD137" s="1">
        <v>5.4939476767921824E-2</v>
      </c>
      <c r="BE137" s="1">
        <v>0.66902763184176139</v>
      </c>
      <c r="BF137" s="1">
        <v>2.9165299912916699E-2</v>
      </c>
      <c r="BG137" t="s">
        <v>12</v>
      </c>
      <c r="BH137" s="1">
        <v>2.6525848857230347E-2</v>
      </c>
      <c r="BI137" s="1">
        <v>0.27154791236090192</v>
      </c>
      <c r="BJ137" s="1">
        <v>0.12665364332964363</v>
      </c>
      <c r="BK137" t="s">
        <v>10</v>
      </c>
      <c r="BL137" s="1">
        <v>2.8748884925446652E-2</v>
      </c>
      <c r="BM137" s="1">
        <v>1.055328561538893E-5</v>
      </c>
    </row>
    <row r="138" spans="2:65" x14ac:dyDescent="0.35">
      <c r="B138" t="s">
        <v>20</v>
      </c>
      <c r="C138" s="21"/>
      <c r="D138" s="1">
        <v>-6.5932137696441517E-2</v>
      </c>
      <c r="E138" t="s">
        <v>12</v>
      </c>
      <c r="F138" s="1">
        <v>0.16393616168576866</v>
      </c>
      <c r="G138" s="1">
        <v>0.68755024848599788</v>
      </c>
      <c r="H138" s="1">
        <v>0.28665300466592747</v>
      </c>
      <c r="I138" t="s">
        <v>17</v>
      </c>
      <c r="J138" s="1">
        <v>0.17366714179846918</v>
      </c>
      <c r="K138" s="1">
        <v>9.8822607987673505E-2</v>
      </c>
      <c r="L138" s="1">
        <v>6.9737085984115307E-2</v>
      </c>
      <c r="M138" t="s">
        <v>12</v>
      </c>
      <c r="N138" s="1">
        <v>5.2403660741391425E-2</v>
      </c>
      <c r="O138" s="1">
        <v>0.18326554128580597</v>
      </c>
      <c r="P138" s="1">
        <v>0.15377050549341692</v>
      </c>
      <c r="Q138" t="s">
        <v>10</v>
      </c>
      <c r="R138" s="1">
        <v>5.3724131870027565E-2</v>
      </c>
      <c r="S138" s="1">
        <v>4.2067933075360386E-3</v>
      </c>
      <c r="U138" t="s">
        <v>20</v>
      </c>
      <c r="V138" s="21" t="s">
        <v>46</v>
      </c>
      <c r="W138" s="1">
        <v>-1.6734576601373591E-2</v>
      </c>
      <c r="X138" t="s">
        <v>12</v>
      </c>
      <c r="Y138" s="1">
        <v>4.8385613453414668E-2</v>
      </c>
      <c r="Z138" s="1">
        <v>0.72944904413495726</v>
      </c>
      <c r="AA138" s="1">
        <v>6.394473454805398E-2</v>
      </c>
      <c r="AB138" t="s">
        <v>12</v>
      </c>
      <c r="AC138" s="1">
        <v>0.10259345031765686</v>
      </c>
      <c r="AD138" s="1">
        <v>0.53309868851564257</v>
      </c>
      <c r="AE138" s="1">
        <v>0.13725863867122232</v>
      </c>
      <c r="AF138" t="s">
        <v>47</v>
      </c>
      <c r="AG138" s="1">
        <v>5.8547291622692246E-2</v>
      </c>
      <c r="AH138" s="1">
        <v>1.9057398925271807E-2</v>
      </c>
      <c r="AI138" s="1">
        <v>3.0291735639506705E-2</v>
      </c>
      <c r="AJ138" t="s">
        <v>12</v>
      </c>
      <c r="AK138" s="1">
        <v>3.1498145078382063E-2</v>
      </c>
      <c r="AL138" s="1">
        <v>0.33620080863157087</v>
      </c>
      <c r="AM138" s="1">
        <v>0.12811832686421659</v>
      </c>
      <c r="AN138" t="s">
        <v>10</v>
      </c>
      <c r="AO138" s="1">
        <v>3.1735499123180091E-2</v>
      </c>
      <c r="AP138" s="1">
        <v>5.4123683458584537E-5</v>
      </c>
      <c r="AR138" t="s">
        <v>20</v>
      </c>
      <c r="AS138" s="21" t="s">
        <v>46</v>
      </c>
      <c r="AT138" s="1">
        <v>3.6389005198125005E-2</v>
      </c>
      <c r="AU138" t="s">
        <v>12</v>
      </c>
      <c r="AV138" s="1">
        <v>5.3836751256470909E-2</v>
      </c>
      <c r="AW138" s="1">
        <v>0.49909535100003088</v>
      </c>
      <c r="AX138" s="1">
        <v>0.41539044679165582</v>
      </c>
      <c r="AY138" t="s">
        <v>10</v>
      </c>
      <c r="AZ138" s="1">
        <v>2.9121517635416955E-2</v>
      </c>
      <c r="BA138" s="1">
        <v>0</v>
      </c>
      <c r="BB138" s="1">
        <v>0.13719684844109009</v>
      </c>
      <c r="BC138" t="s">
        <v>47</v>
      </c>
      <c r="BD138" s="1">
        <v>5.5624260658793862E-2</v>
      </c>
      <c r="BE138" s="1">
        <v>1.3644340287061851E-2</v>
      </c>
      <c r="BF138" s="1">
        <v>3.8299142334594923E-2</v>
      </c>
      <c r="BG138" t="s">
        <v>12</v>
      </c>
      <c r="BH138" s="1">
        <v>2.7274271708595008E-2</v>
      </c>
      <c r="BI138" s="1">
        <v>0.1602526438544154</v>
      </c>
      <c r="BJ138" s="1">
        <v>0.13600252326099216</v>
      </c>
      <c r="BK138" t="s">
        <v>10</v>
      </c>
      <c r="BL138" s="1">
        <v>2.8381176692413395E-2</v>
      </c>
      <c r="BM138" s="1">
        <v>1.6512909173371781E-6</v>
      </c>
    </row>
    <row r="139" spans="2:65" x14ac:dyDescent="0.35">
      <c r="B139" t="s">
        <v>21</v>
      </c>
      <c r="C139" s="21"/>
      <c r="D139" s="1">
        <v>0.26171694431875497</v>
      </c>
      <c r="E139" t="s">
        <v>12</v>
      </c>
      <c r="F139" s="1">
        <v>0.18062120818416341</v>
      </c>
      <c r="G139" s="1">
        <v>0.14734250916787994</v>
      </c>
      <c r="H139" s="1">
        <v>-0.14293110750982105</v>
      </c>
      <c r="I139" t="s">
        <v>12</v>
      </c>
      <c r="J139" s="1">
        <v>0.1903744206905901</v>
      </c>
      <c r="K139" s="1">
        <v>0.45277937677954139</v>
      </c>
      <c r="L139" s="1">
        <v>-0.13626508303664991</v>
      </c>
      <c r="M139" t="s">
        <v>47</v>
      </c>
      <c r="N139" s="1">
        <v>5.5158645559661414E-2</v>
      </c>
      <c r="O139" s="1">
        <v>1.3495407735710341E-2</v>
      </c>
      <c r="P139" s="1">
        <v>0.1062602879871245</v>
      </c>
      <c r="Q139" t="s">
        <v>17</v>
      </c>
      <c r="R139" s="1">
        <v>5.6130721643009168E-2</v>
      </c>
      <c r="S139" s="1">
        <v>5.8346422578451351E-2</v>
      </c>
      <c r="U139" t="s">
        <v>21</v>
      </c>
      <c r="V139" s="21" t="s">
        <v>46</v>
      </c>
      <c r="W139" s="1">
        <v>2.2621686935974959E-2</v>
      </c>
      <c r="X139" t="s">
        <v>12</v>
      </c>
      <c r="Y139" s="1">
        <v>5.4021642321466515E-2</v>
      </c>
      <c r="Z139" s="1">
        <v>0.67539716928317661</v>
      </c>
      <c r="AA139" s="1">
        <v>0.17181770501464411</v>
      </c>
      <c r="AB139" t="s">
        <v>12</v>
      </c>
      <c r="AC139" s="1">
        <v>0.10777939263756833</v>
      </c>
      <c r="AD139" s="1">
        <v>0.11089997775500038</v>
      </c>
      <c r="AE139" s="1">
        <v>1.7570457773306906E-2</v>
      </c>
      <c r="AF139" t="s">
        <v>12</v>
      </c>
      <c r="AG139" s="1">
        <v>6.4194522906214219E-2</v>
      </c>
      <c r="AH139" s="1">
        <v>0.78431018708747757</v>
      </c>
      <c r="AI139" s="1">
        <v>-9.2938217045824445E-2</v>
      </c>
      <c r="AJ139" t="s">
        <v>10</v>
      </c>
      <c r="AK139" s="1">
        <v>3.4446539652483198E-2</v>
      </c>
      <c r="AL139" s="1">
        <v>6.974860182428877E-3</v>
      </c>
      <c r="AM139" s="1">
        <v>7.5795560911922508E-2</v>
      </c>
      <c r="AN139" t="s">
        <v>47</v>
      </c>
      <c r="AO139" s="1">
        <v>3.3863192360626848E-2</v>
      </c>
      <c r="AP139" s="1">
        <v>2.5202311310370984E-2</v>
      </c>
      <c r="AR139" t="s">
        <v>21</v>
      </c>
      <c r="AS139" s="21" t="s">
        <v>46</v>
      </c>
      <c r="AT139" s="1">
        <v>3.6675419352505408E-2</v>
      </c>
      <c r="AU139" t="s">
        <v>12</v>
      </c>
      <c r="AV139" s="1">
        <v>5.7954454910365313E-2</v>
      </c>
      <c r="AW139" s="1">
        <v>0.52684351812655006</v>
      </c>
      <c r="AX139" s="1">
        <v>0.437718088002924</v>
      </c>
      <c r="AY139" t="s">
        <v>10</v>
      </c>
      <c r="AZ139" s="1">
        <v>3.0601957022355211E-2</v>
      </c>
      <c r="BA139" s="1">
        <v>0</v>
      </c>
      <c r="BB139" s="1">
        <v>1.5117995297178905E-3</v>
      </c>
      <c r="BC139" t="s">
        <v>12</v>
      </c>
      <c r="BD139" s="1">
        <v>6.2034244575490179E-2</v>
      </c>
      <c r="BE139" s="1">
        <v>0.98055715642945085</v>
      </c>
      <c r="BF139" s="1">
        <v>-0.11206846904503258</v>
      </c>
      <c r="BG139" t="s">
        <v>10</v>
      </c>
      <c r="BH139" s="1">
        <v>2.7774933268843203E-2</v>
      </c>
      <c r="BI139" s="1">
        <v>5.4630660230481354E-5</v>
      </c>
      <c r="BJ139" s="1">
        <v>8.080937722625374E-2</v>
      </c>
      <c r="BK139" t="s">
        <v>47</v>
      </c>
      <c r="BL139" s="1">
        <v>3.2535749517341582E-2</v>
      </c>
      <c r="BM139" s="1">
        <v>1.3002152461867977E-2</v>
      </c>
    </row>
    <row r="140" spans="2:65" x14ac:dyDescent="0.35">
      <c r="B140" t="s">
        <v>22</v>
      </c>
      <c r="C140" s="21"/>
      <c r="D140" s="1">
        <v>6.7323538861254464E-3</v>
      </c>
      <c r="E140" t="s">
        <v>12</v>
      </c>
      <c r="F140" s="1">
        <v>0.22363033877728283</v>
      </c>
      <c r="G140" s="1">
        <v>0.97598344671831527</v>
      </c>
      <c r="H140" s="1">
        <v>0.39477992671424822</v>
      </c>
      <c r="I140" t="s">
        <v>17</v>
      </c>
      <c r="J140" s="1">
        <v>0.23840227424962962</v>
      </c>
      <c r="K140" s="1">
        <v>9.7733915146402506E-2</v>
      </c>
      <c r="L140" s="1">
        <v>-9.1413922018259888E-2</v>
      </c>
      <c r="M140" t="s">
        <v>12</v>
      </c>
      <c r="N140" s="1">
        <v>7.4690787130568259E-2</v>
      </c>
      <c r="O140" s="1">
        <v>0.22099062216794985</v>
      </c>
      <c r="P140" s="1">
        <v>0.12131993158337454</v>
      </c>
      <c r="Q140" t="s">
        <v>12</v>
      </c>
      <c r="R140" s="1">
        <v>7.6077363250091526E-2</v>
      </c>
      <c r="S140" s="1">
        <v>0.11078121897325044</v>
      </c>
      <c r="U140" t="s">
        <v>22</v>
      </c>
      <c r="V140" s="21" t="s">
        <v>46</v>
      </c>
      <c r="W140" s="1">
        <v>8.8612578281124874E-3</v>
      </c>
      <c r="X140" t="s">
        <v>12</v>
      </c>
      <c r="Y140" s="1">
        <v>7.0191770509137039E-2</v>
      </c>
      <c r="Z140" s="1">
        <v>0.89953914440167115</v>
      </c>
      <c r="AA140" s="1">
        <v>0.12520070379783779</v>
      </c>
      <c r="AB140" t="s">
        <v>12</v>
      </c>
      <c r="AC140" s="1">
        <v>0.12086988045439277</v>
      </c>
      <c r="AD140" s="1">
        <v>0.30028124473606788</v>
      </c>
      <c r="AE140" s="1">
        <v>0.25756770328790102</v>
      </c>
      <c r="AF140" t="s">
        <v>10</v>
      </c>
      <c r="AG140" s="1">
        <v>8.5572226973627041E-2</v>
      </c>
      <c r="AH140" s="1">
        <v>2.6129493479993826E-3</v>
      </c>
      <c r="AI140" s="1">
        <v>-8.9281200694203672E-2</v>
      </c>
      <c r="AJ140" t="s">
        <v>17</v>
      </c>
      <c r="AK140" s="1">
        <v>4.6442121557088739E-2</v>
      </c>
      <c r="AL140" s="1">
        <v>5.4553100549407763E-2</v>
      </c>
      <c r="AM140" s="1">
        <v>5.7525547060488139E-2</v>
      </c>
      <c r="AN140" t="s">
        <v>12</v>
      </c>
      <c r="AO140" s="1">
        <v>4.4954347379684165E-2</v>
      </c>
      <c r="AP140" s="1">
        <v>0.20067047611529598</v>
      </c>
      <c r="AR140" t="s">
        <v>22</v>
      </c>
      <c r="AS140" s="21" t="s">
        <v>46</v>
      </c>
      <c r="AT140" s="1">
        <v>3.363184267004099E-2</v>
      </c>
      <c r="AU140" t="s">
        <v>12</v>
      </c>
      <c r="AV140" s="1">
        <v>7.2987778065340264E-2</v>
      </c>
      <c r="AW140" s="1">
        <v>0.64495119965158487</v>
      </c>
      <c r="AX140" s="1">
        <v>0.57407938202272391</v>
      </c>
      <c r="AY140" t="s">
        <v>10</v>
      </c>
      <c r="AZ140" s="1">
        <v>3.9062909081204043E-2</v>
      </c>
      <c r="BA140" s="1">
        <v>0</v>
      </c>
      <c r="BB140" s="1">
        <v>0.28839123523945259</v>
      </c>
      <c r="BC140" t="s">
        <v>10</v>
      </c>
      <c r="BD140" s="1">
        <v>7.8924149775299005E-2</v>
      </c>
      <c r="BE140" s="1">
        <v>2.5815577540866386E-4</v>
      </c>
      <c r="BF140" s="1">
        <v>-0.12752589648058857</v>
      </c>
      <c r="BG140" t="s">
        <v>10</v>
      </c>
      <c r="BH140" s="1">
        <v>3.7047150055979708E-2</v>
      </c>
      <c r="BI140" s="1">
        <v>5.7687701287556514E-4</v>
      </c>
      <c r="BJ140" s="1">
        <v>7.3997159442606777E-2</v>
      </c>
      <c r="BK140" t="s">
        <v>17</v>
      </c>
      <c r="BL140" s="1">
        <v>4.0786013632400857E-2</v>
      </c>
      <c r="BM140" s="1">
        <v>6.9634966249082275E-2</v>
      </c>
    </row>
    <row r="141" spans="2:65" x14ac:dyDescent="0.35">
      <c r="B141" t="s">
        <v>23</v>
      </c>
      <c r="C141" s="21"/>
      <c r="D141" s="1">
        <v>0.11878398291353673</v>
      </c>
      <c r="E141" t="s">
        <v>12</v>
      </c>
      <c r="F141" s="1">
        <v>0.22050289260212735</v>
      </c>
      <c r="G141" s="1">
        <v>0.59009676979902714</v>
      </c>
      <c r="H141" s="1">
        <v>0.32402019275630456</v>
      </c>
      <c r="I141" t="s">
        <v>12</v>
      </c>
      <c r="J141" s="1">
        <v>0.23547236502181823</v>
      </c>
      <c r="K141" s="1">
        <v>0.16880819843245654</v>
      </c>
      <c r="L141" s="1">
        <v>-7.7843057631870008E-2</v>
      </c>
      <c r="M141" t="s">
        <v>12</v>
      </c>
      <c r="N141" s="1">
        <v>7.3651248006353295E-2</v>
      </c>
      <c r="O141" s="1">
        <v>0.29055069901772357</v>
      </c>
      <c r="P141" s="1">
        <v>0.15243248059317918</v>
      </c>
      <c r="Q141" t="s">
        <v>47</v>
      </c>
      <c r="R141" s="1">
        <v>7.4447613980158173E-2</v>
      </c>
      <c r="S141" s="1">
        <v>4.0607711277320213E-2</v>
      </c>
      <c r="U141" t="s">
        <v>23</v>
      </c>
      <c r="V141" s="21" t="s">
        <v>46</v>
      </c>
      <c r="W141" s="1">
        <v>-3.2344219560621237E-2</v>
      </c>
      <c r="X141" t="s">
        <v>12</v>
      </c>
      <c r="Y141" s="1">
        <v>6.8949125700342881E-2</v>
      </c>
      <c r="Z141" s="1">
        <v>0.63899624446597469</v>
      </c>
      <c r="AA141" s="1">
        <v>0.17508683192161373</v>
      </c>
      <c r="AB141" t="s">
        <v>12</v>
      </c>
      <c r="AC141" s="1">
        <v>0.10778070938067738</v>
      </c>
      <c r="AD141" s="1">
        <v>0.10427493859609305</v>
      </c>
      <c r="AE141" s="1">
        <v>0.27287147840851406</v>
      </c>
      <c r="AF141" t="s">
        <v>10</v>
      </c>
      <c r="AG141" s="1">
        <v>8.433034641286466E-2</v>
      </c>
      <c r="AH141" s="1">
        <v>1.2132580931494275E-3</v>
      </c>
      <c r="AI141" s="1">
        <v>-6.7144816589043907E-2</v>
      </c>
      <c r="AJ141" t="s">
        <v>12</v>
      </c>
      <c r="AK141" s="1">
        <v>4.5519468848913544E-2</v>
      </c>
      <c r="AL141" s="1">
        <v>0.14019128194059727</v>
      </c>
      <c r="AM141" s="1">
        <v>0.1000233312181404</v>
      </c>
      <c r="AN141" t="s">
        <v>47</v>
      </c>
      <c r="AO141" s="1">
        <v>4.3603789845120478E-2</v>
      </c>
      <c r="AP141" s="1">
        <v>2.1795455905962546E-2</v>
      </c>
      <c r="AR141" t="s">
        <v>23</v>
      </c>
      <c r="AS141" s="21" t="s">
        <v>46</v>
      </c>
      <c r="AT141" s="1">
        <v>4.4668235120338309E-2</v>
      </c>
      <c r="AU141" t="s">
        <v>12</v>
      </c>
      <c r="AV141" s="1">
        <v>6.9911680224745448E-2</v>
      </c>
      <c r="AW141" s="1">
        <v>0.52287251612453778</v>
      </c>
      <c r="AX141" s="1">
        <v>0.54390152683004467</v>
      </c>
      <c r="AY141" t="s">
        <v>10</v>
      </c>
      <c r="AZ141" s="1">
        <v>3.2801807594564233E-2</v>
      </c>
      <c r="BA141" s="1">
        <v>0</v>
      </c>
      <c r="BB141" s="1">
        <v>0.28934971455198455</v>
      </c>
      <c r="BC141" t="s">
        <v>10</v>
      </c>
      <c r="BD141" s="1">
        <v>7.5640648718094824E-2</v>
      </c>
      <c r="BE141" s="1">
        <v>1.3060213312843238E-4</v>
      </c>
      <c r="BF141" s="1">
        <v>-0.11785337886947314</v>
      </c>
      <c r="BG141" t="s">
        <v>10</v>
      </c>
      <c r="BH141" s="1">
        <v>4.0316673167079507E-2</v>
      </c>
      <c r="BI141" s="1">
        <v>3.4646273818184081E-3</v>
      </c>
      <c r="BJ141" s="1">
        <v>0.12022793628469138</v>
      </c>
      <c r="BK141" t="s">
        <v>10</v>
      </c>
      <c r="BL141" s="1">
        <v>4.0270568947336341E-2</v>
      </c>
      <c r="BM141" s="1">
        <v>2.8311162818508429E-3</v>
      </c>
    </row>
    <row r="142" spans="2:65" x14ac:dyDescent="0.35">
      <c r="B142" t="s">
        <v>24</v>
      </c>
      <c r="C142" s="21"/>
      <c r="D142" s="1">
        <v>-0.22676027140087826</v>
      </c>
      <c r="E142" t="s">
        <v>12</v>
      </c>
      <c r="F142" s="1">
        <v>0.2191022721172444</v>
      </c>
      <c r="G142" s="1">
        <v>0.30069146324677565</v>
      </c>
      <c r="H142" s="1">
        <v>0.17627835360058736</v>
      </c>
      <c r="I142" t="s">
        <v>12</v>
      </c>
      <c r="J142" s="1">
        <v>0.23228820353653676</v>
      </c>
      <c r="K142" s="1">
        <v>0.44792567880318557</v>
      </c>
      <c r="L142" s="1">
        <v>0.13316183255269698</v>
      </c>
      <c r="M142" t="s">
        <v>17</v>
      </c>
      <c r="N142" s="1">
        <v>7.0575421292466911E-2</v>
      </c>
      <c r="O142" s="1">
        <v>5.918698775547071E-2</v>
      </c>
      <c r="P142" s="1">
        <v>-2.027402660161827E-2</v>
      </c>
      <c r="Q142" t="s">
        <v>12</v>
      </c>
      <c r="R142" s="1">
        <v>7.2579785269948557E-2</v>
      </c>
      <c r="S142" s="1">
        <v>0.77998825321073006</v>
      </c>
      <c r="U142" t="s">
        <v>24</v>
      </c>
      <c r="V142" s="21" t="s">
        <v>46</v>
      </c>
      <c r="W142" s="1">
        <v>0.12385390721131623</v>
      </c>
      <c r="X142" t="s">
        <v>17</v>
      </c>
      <c r="Y142" s="1">
        <v>6.8402966083267791E-2</v>
      </c>
      <c r="Z142" s="1">
        <v>7.0194873568187877E-2</v>
      </c>
      <c r="AA142" s="1">
        <v>2.7621834481071717E-3</v>
      </c>
      <c r="AB142" t="s">
        <v>12</v>
      </c>
      <c r="AC142" s="1">
        <v>0.10244958559176733</v>
      </c>
      <c r="AD142" s="1">
        <v>0.97849052746578313</v>
      </c>
      <c r="AE142" s="1">
        <v>-8.0128788006040341E-2</v>
      </c>
      <c r="AF142" t="s">
        <v>12</v>
      </c>
      <c r="AG142" s="1">
        <v>8.2343528325773824E-2</v>
      </c>
      <c r="AH142" s="1">
        <v>0.33050178993073254</v>
      </c>
      <c r="AI142" s="1">
        <v>0.11846832026510948</v>
      </c>
      <c r="AJ142" t="s">
        <v>10</v>
      </c>
      <c r="AK142" s="1">
        <v>4.4602887427783171E-2</v>
      </c>
      <c r="AL142" s="1">
        <v>7.9057575034056082E-3</v>
      </c>
      <c r="AM142" s="1">
        <v>-4.0538574762019322E-3</v>
      </c>
      <c r="AN142" t="s">
        <v>12</v>
      </c>
      <c r="AO142" s="1">
        <v>4.5247820878244763E-2</v>
      </c>
      <c r="AP142" s="1">
        <v>0.92861118359760519</v>
      </c>
      <c r="AR142" t="s">
        <v>24</v>
      </c>
      <c r="AS142" s="21" t="s">
        <v>46</v>
      </c>
      <c r="AT142" s="1">
        <v>5.7231194119988407E-2</v>
      </c>
      <c r="AU142" t="s">
        <v>12</v>
      </c>
      <c r="AV142" s="1">
        <v>7.4296123508248324E-2</v>
      </c>
      <c r="AW142" s="1">
        <v>0.44111485074139734</v>
      </c>
      <c r="AX142" s="1">
        <v>0.63064054456438057</v>
      </c>
      <c r="AY142" t="s">
        <v>10</v>
      </c>
      <c r="AZ142" s="1">
        <v>4.2747776966452378E-2</v>
      </c>
      <c r="BA142" s="1">
        <v>0</v>
      </c>
      <c r="BB142" s="1">
        <v>-1.4337258764408976E-3</v>
      </c>
      <c r="BC142" t="s">
        <v>12</v>
      </c>
      <c r="BD142" s="1">
        <v>7.9171954046404022E-2</v>
      </c>
      <c r="BE142" s="1">
        <v>0.98555188848854347</v>
      </c>
      <c r="BF142" s="1">
        <v>0.10808473937996753</v>
      </c>
      <c r="BG142" t="s">
        <v>10</v>
      </c>
      <c r="BH142" s="1">
        <v>3.7770543638817961E-2</v>
      </c>
      <c r="BI142" s="1">
        <v>4.214890852123121E-3</v>
      </c>
      <c r="BJ142" s="1">
        <v>5.8522834963195346E-2</v>
      </c>
      <c r="BK142" t="s">
        <v>12</v>
      </c>
      <c r="BL142" s="1">
        <v>4.1185171921741918E-2</v>
      </c>
      <c r="BM142" s="1">
        <v>0.15532589602832103</v>
      </c>
    </row>
    <row r="143" spans="2:65" x14ac:dyDescent="0.35">
      <c r="B143" t="s">
        <v>25</v>
      </c>
      <c r="C143" s="21"/>
      <c r="D143" s="1">
        <v>7.0240136296637515E-2</v>
      </c>
      <c r="E143" t="s">
        <v>12</v>
      </c>
      <c r="F143" s="1">
        <v>0.22184595704211132</v>
      </c>
      <c r="G143" s="1">
        <v>0.75153445745852787</v>
      </c>
      <c r="H143" s="1">
        <v>1.3556248846116521E-2</v>
      </c>
      <c r="I143" t="s">
        <v>12</v>
      </c>
      <c r="J143" s="1">
        <v>0.23507772295201387</v>
      </c>
      <c r="K143" s="1">
        <v>0.95401380626164745</v>
      </c>
      <c r="L143" s="1">
        <v>6.2806118299997604E-2</v>
      </c>
      <c r="M143" t="s">
        <v>12</v>
      </c>
      <c r="N143" s="1">
        <v>7.0655752422113194E-2</v>
      </c>
      <c r="O143" s="1">
        <v>0.37405515212568252</v>
      </c>
      <c r="P143" s="1">
        <v>5.0511697601278898E-3</v>
      </c>
      <c r="Q143" t="s">
        <v>12</v>
      </c>
      <c r="R143" s="1">
        <v>7.4201279463374348E-2</v>
      </c>
      <c r="S143" s="1">
        <v>0.9457268146333675</v>
      </c>
      <c r="U143" t="s">
        <v>25</v>
      </c>
      <c r="V143" s="21" t="s">
        <v>46</v>
      </c>
      <c r="W143" s="1">
        <v>0.19093480458938242</v>
      </c>
      <c r="X143" t="s">
        <v>10</v>
      </c>
      <c r="Y143" s="1">
        <v>7.1935207621883962E-2</v>
      </c>
      <c r="Z143" s="1">
        <v>7.9482360164804255E-3</v>
      </c>
      <c r="AA143" s="1">
        <v>0.20065802348376788</v>
      </c>
      <c r="AB143" t="s">
        <v>47</v>
      </c>
      <c r="AC143" s="1">
        <v>9.2964221886149834E-2</v>
      </c>
      <c r="AD143" s="1">
        <v>3.0893364218843589E-2</v>
      </c>
      <c r="AE143" s="1">
        <v>-6.7843484566990658E-2</v>
      </c>
      <c r="AF143" t="s">
        <v>12</v>
      </c>
      <c r="AG143" s="1">
        <v>8.6112428863514279E-2</v>
      </c>
      <c r="AH143" s="1">
        <v>0.4307857583728798</v>
      </c>
      <c r="AI143" s="1">
        <v>6.7432650668422286E-2</v>
      </c>
      <c r="AJ143" t="s">
        <v>12</v>
      </c>
      <c r="AK143" s="1">
        <v>4.5322422252176385E-2</v>
      </c>
      <c r="AL143" s="1">
        <v>0.13679229116497416</v>
      </c>
      <c r="AM143" s="1">
        <v>3.1437186124081688E-2</v>
      </c>
      <c r="AN143" t="s">
        <v>12</v>
      </c>
      <c r="AO143" s="1">
        <v>4.6056490212127071E-2</v>
      </c>
      <c r="AP143" s="1">
        <v>0.49487300237106258</v>
      </c>
      <c r="AR143" t="s">
        <v>25</v>
      </c>
      <c r="AS143" s="21" t="s">
        <v>46</v>
      </c>
      <c r="AT143" s="1">
        <v>0.16685074502911648</v>
      </c>
      <c r="AU143" t="s">
        <v>47</v>
      </c>
      <c r="AV143" s="1">
        <v>7.71176043888704E-2</v>
      </c>
      <c r="AW143" s="1">
        <v>3.0495961818068462E-2</v>
      </c>
      <c r="AX143" s="1">
        <v>0.6879144780761941</v>
      </c>
      <c r="AY143" t="s">
        <v>10</v>
      </c>
      <c r="AZ143" s="1">
        <v>5.1158406268700031E-2</v>
      </c>
      <c r="BA143" s="1">
        <v>0</v>
      </c>
      <c r="BB143" s="1">
        <v>4.2570598663701609E-2</v>
      </c>
      <c r="BC143" t="s">
        <v>12</v>
      </c>
      <c r="BD143" s="1">
        <v>8.2279244501540255E-2</v>
      </c>
      <c r="BE143" s="1">
        <v>0.60488274844432488</v>
      </c>
      <c r="BF143" s="1">
        <v>4.4469533535893564E-2</v>
      </c>
      <c r="BG143" t="s">
        <v>12</v>
      </c>
      <c r="BH143" s="1">
        <v>3.6624948326225391E-2</v>
      </c>
      <c r="BI143" s="1">
        <v>0.22467635066898772</v>
      </c>
      <c r="BJ143" s="1">
        <v>0.10082599921872887</v>
      </c>
      <c r="BK143" t="s">
        <v>47</v>
      </c>
      <c r="BL143" s="1">
        <v>4.0807679074847412E-2</v>
      </c>
      <c r="BM143" s="1">
        <v>1.3482610286184471E-2</v>
      </c>
    </row>
    <row r="144" spans="2:65" x14ac:dyDescent="0.35">
      <c r="B144" t="s">
        <v>90</v>
      </c>
      <c r="C144" s="21"/>
      <c r="D144" s="1">
        <v>0.29129056620912136</v>
      </c>
      <c r="E144" t="s">
        <v>10</v>
      </c>
      <c r="F144" s="1">
        <v>3.7139326222303072E-2</v>
      </c>
      <c r="G144" s="1">
        <v>4.4408920985006262E-15</v>
      </c>
      <c r="H144" s="1">
        <v>0.34136351950615573</v>
      </c>
      <c r="I144" t="s">
        <v>10</v>
      </c>
      <c r="J144" s="1">
        <v>4.8498066287482627E-2</v>
      </c>
      <c r="K144" s="1">
        <v>1.9404478024398486E-12</v>
      </c>
      <c r="L144" s="1">
        <v>-7.1906927887983779E-2</v>
      </c>
      <c r="M144" t="s">
        <v>10</v>
      </c>
      <c r="N144" s="1">
        <v>1.8832518740549264E-2</v>
      </c>
      <c r="O144" s="1">
        <v>1.3441143128556376E-4</v>
      </c>
      <c r="P144" s="1">
        <v>4.2708484450818193E-3</v>
      </c>
      <c r="Q144" t="s">
        <v>12</v>
      </c>
      <c r="R144" s="1">
        <v>1.7668291620181367E-2</v>
      </c>
      <c r="S144" s="1">
        <v>0.80899410525250182</v>
      </c>
      <c r="U144" t="s">
        <v>90</v>
      </c>
      <c r="V144" s="21" t="s">
        <v>85</v>
      </c>
      <c r="W144" s="1">
        <v>0.11516516939386588</v>
      </c>
      <c r="X144" t="s">
        <v>12</v>
      </c>
      <c r="Y144" s="1">
        <v>7.7755312115793812E-2</v>
      </c>
      <c r="Z144" s="1">
        <v>0.13857384022360764</v>
      </c>
      <c r="AA144" s="1">
        <v>0.80174174521578168</v>
      </c>
      <c r="AB144" t="s">
        <v>10</v>
      </c>
      <c r="AC144" s="1">
        <v>8.0369124089744115E-2</v>
      </c>
      <c r="AD144" s="1">
        <v>0</v>
      </c>
      <c r="AE144" s="1">
        <v>0.10678653841076148</v>
      </c>
      <c r="AF144" t="s">
        <v>12</v>
      </c>
      <c r="AG144" s="1">
        <v>8.9241452234907398E-2</v>
      </c>
      <c r="AH144" s="1">
        <v>0.23146155371725641</v>
      </c>
      <c r="AI144" s="1">
        <v>-6.3358034144317302E-2</v>
      </c>
      <c r="AJ144" t="s">
        <v>12</v>
      </c>
      <c r="AK144" s="1">
        <v>5.2312401928225623E-2</v>
      </c>
      <c r="AL144" s="1">
        <v>0.22583888438208355</v>
      </c>
      <c r="AM144" s="1">
        <v>-8.4310197850958987E-2</v>
      </c>
      <c r="AN144" t="s">
        <v>17</v>
      </c>
      <c r="AO144" s="1">
        <v>5.0814341915330456E-2</v>
      </c>
      <c r="AP144" s="1">
        <v>9.7079296423569161E-2</v>
      </c>
      <c r="AR144" t="s">
        <v>90</v>
      </c>
      <c r="AS144" s="21" t="s">
        <v>85</v>
      </c>
      <c r="AT144" s="1">
        <v>0.82674081803858124</v>
      </c>
      <c r="AU144" t="s">
        <v>10</v>
      </c>
      <c r="AV144" s="1">
        <v>0.12477163475215602</v>
      </c>
      <c r="AW144" s="1">
        <v>3.4483083055647512E-11</v>
      </c>
      <c r="AX144" s="1">
        <v>1.6913774222344085</v>
      </c>
      <c r="AY144" t="s">
        <v>10</v>
      </c>
      <c r="AZ144" s="1">
        <v>0.14315216190611355</v>
      </c>
      <c r="BA144" s="1">
        <v>0</v>
      </c>
      <c r="BB144" s="1">
        <v>0.12662137724303213</v>
      </c>
      <c r="BC144" t="s">
        <v>12</v>
      </c>
      <c r="BD144" s="1">
        <v>0.12131018188205896</v>
      </c>
      <c r="BE144" s="1">
        <v>0.29658628812862431</v>
      </c>
      <c r="BF144" s="1">
        <v>-3.209411446716199E-2</v>
      </c>
      <c r="BG144" t="s">
        <v>12</v>
      </c>
      <c r="BH144" s="1">
        <v>7.0247747671067048E-2</v>
      </c>
      <c r="BI144" s="1">
        <v>0.64776422226279484</v>
      </c>
      <c r="BJ144" s="1">
        <v>-0.16851105310090556</v>
      </c>
      <c r="BK144" t="s">
        <v>47</v>
      </c>
      <c r="BL144" s="1">
        <v>7.1317809532266657E-2</v>
      </c>
      <c r="BM144" s="1">
        <v>1.8136540370365051E-2</v>
      </c>
    </row>
    <row r="145" spans="2:65" x14ac:dyDescent="0.35">
      <c r="C145" s="21"/>
      <c r="D145" s="1"/>
      <c r="F145" s="1"/>
      <c r="G145" s="1"/>
      <c r="H145" s="1"/>
      <c r="J145" s="1"/>
      <c r="K145" s="1"/>
      <c r="L145" s="1"/>
      <c r="N145" s="1"/>
      <c r="O145" s="1"/>
      <c r="P145" s="1"/>
      <c r="R145" s="1"/>
      <c r="S145" s="1"/>
      <c r="V145" s="21"/>
      <c r="W145" s="1"/>
      <c r="Y145" s="1"/>
      <c r="Z145" s="1"/>
      <c r="AA145" s="1"/>
      <c r="AC145" s="1"/>
      <c r="AD145" s="1"/>
      <c r="AE145" s="1"/>
      <c r="AG145" s="1"/>
      <c r="AH145" s="1"/>
      <c r="AI145" s="1"/>
      <c r="AK145" s="1"/>
      <c r="AL145" s="1"/>
      <c r="AM145" s="1"/>
      <c r="AO145" s="1"/>
      <c r="AP145" s="1"/>
      <c r="AS145" s="21"/>
      <c r="AT145" s="1"/>
      <c r="AV145" s="1"/>
      <c r="AW145" s="1"/>
      <c r="AX145" s="1"/>
      <c r="AZ145" s="1"/>
      <c r="BA145" s="1"/>
      <c r="BB145" s="1"/>
      <c r="BD145" s="1"/>
      <c r="BE145" s="1"/>
      <c r="BF145" s="1"/>
      <c r="BH145" s="1"/>
      <c r="BI145" s="1"/>
      <c r="BJ145" s="1"/>
      <c r="BL145" s="1"/>
      <c r="BM145" s="1"/>
    </row>
    <row r="146" spans="2:65" x14ac:dyDescent="0.35">
      <c r="B146" t="s">
        <v>26</v>
      </c>
      <c r="C146" s="6"/>
      <c r="D146" s="1"/>
      <c r="F146" s="1"/>
      <c r="G146" s="1"/>
      <c r="H146" s="1"/>
      <c r="J146" s="1"/>
      <c r="K146" s="1"/>
      <c r="L146" s="1"/>
      <c r="N146" s="1"/>
      <c r="O146" s="1"/>
      <c r="P146" s="1"/>
      <c r="R146" s="1"/>
      <c r="S146" s="1"/>
      <c r="U146" t="s">
        <v>26</v>
      </c>
      <c r="V146" s="6"/>
      <c r="W146" s="1"/>
      <c r="Y146" s="1"/>
      <c r="Z146" s="1"/>
      <c r="AA146" s="1"/>
      <c r="AC146" s="1"/>
      <c r="AD146" s="1"/>
      <c r="AE146" s="1"/>
      <c r="AG146" s="1"/>
      <c r="AH146" s="1"/>
      <c r="AI146" s="1"/>
      <c r="AK146" s="1"/>
      <c r="AL146" s="1"/>
      <c r="AM146" s="1"/>
      <c r="AO146" s="1"/>
      <c r="AP146" s="1"/>
      <c r="AR146" t="s">
        <v>26</v>
      </c>
      <c r="AS146" s="6"/>
      <c r="AT146" s="1"/>
      <c r="AV146" s="1"/>
      <c r="AW146" s="1"/>
      <c r="AX146" s="1"/>
      <c r="AZ146" s="1"/>
      <c r="BA146" s="1"/>
      <c r="BB146" s="1"/>
      <c r="BD146" s="1"/>
      <c r="BE146" s="1"/>
      <c r="BF146" s="1"/>
      <c r="BH146" s="1"/>
      <c r="BI146" s="1"/>
      <c r="BJ146" s="1"/>
      <c r="BL146" s="1"/>
      <c r="BM146" s="1"/>
    </row>
    <row r="147" spans="2:65" x14ac:dyDescent="0.35">
      <c r="B147" t="s">
        <v>27</v>
      </c>
      <c r="C147" s="58">
        <v>-9453.722602333637</v>
      </c>
      <c r="D147" s="59"/>
      <c r="F147" s="1"/>
      <c r="G147" s="1"/>
      <c r="H147" s="1"/>
      <c r="J147" s="1"/>
      <c r="K147" s="1"/>
      <c r="L147" s="1"/>
      <c r="N147" s="1"/>
      <c r="O147" s="1"/>
      <c r="P147" s="1"/>
      <c r="R147" s="1"/>
      <c r="S147" s="1"/>
      <c r="U147" t="s">
        <v>27</v>
      </c>
      <c r="V147" s="58">
        <v>-7549.9721782666829</v>
      </c>
      <c r="W147" s="59"/>
      <c r="Y147" s="1"/>
      <c r="Z147" s="1"/>
      <c r="AA147" s="1"/>
      <c r="AC147" s="1"/>
      <c r="AD147" s="1"/>
      <c r="AE147" s="1"/>
      <c r="AG147" s="1"/>
      <c r="AH147" s="1"/>
      <c r="AI147" s="1"/>
      <c r="AK147" s="1"/>
      <c r="AL147" s="1"/>
      <c r="AM147" s="1"/>
      <c r="AO147" s="1"/>
      <c r="AP147" s="1"/>
      <c r="AR147" t="s">
        <v>27</v>
      </c>
      <c r="AS147" s="58">
        <v>-7235.6651617362268</v>
      </c>
      <c r="AT147" s="59"/>
      <c r="AV147" s="1"/>
      <c r="AW147" s="1"/>
      <c r="AX147" s="1"/>
      <c r="AZ147" s="1"/>
      <c r="BA147" s="1"/>
      <c r="BB147" s="1"/>
      <c r="BD147" s="1"/>
      <c r="BE147" s="1"/>
      <c r="BF147" s="1"/>
      <c r="BH147" s="1"/>
      <c r="BI147" s="1"/>
      <c r="BJ147" s="1"/>
      <c r="BL147" s="1"/>
      <c r="BM147" s="1"/>
    </row>
    <row r="148" spans="2:65" x14ac:dyDescent="0.35">
      <c r="B148" t="s">
        <v>28</v>
      </c>
      <c r="C148" s="58">
        <v>-10141.252193434197</v>
      </c>
      <c r="D148" s="59"/>
      <c r="F148" s="1"/>
      <c r="G148" s="1"/>
      <c r="H148" s="1"/>
      <c r="J148" s="1"/>
      <c r="K148" s="1"/>
      <c r="L148" s="1"/>
      <c r="N148" s="1"/>
      <c r="O148" s="1"/>
      <c r="P148" s="1"/>
      <c r="R148" s="1"/>
      <c r="S148" s="1"/>
      <c r="U148" t="s">
        <v>28</v>
      </c>
      <c r="V148" s="58">
        <v>-10141.252193434197</v>
      </c>
      <c r="W148" s="59"/>
      <c r="Y148" s="1"/>
      <c r="Z148" s="1"/>
      <c r="AA148" s="1"/>
      <c r="AC148" s="1"/>
      <c r="AD148" s="1"/>
      <c r="AE148" s="1"/>
      <c r="AG148" s="1"/>
      <c r="AH148" s="1"/>
      <c r="AI148" s="1"/>
      <c r="AK148" s="1"/>
      <c r="AL148" s="1"/>
      <c r="AM148" s="1"/>
      <c r="AO148" s="1"/>
      <c r="AP148" s="1"/>
      <c r="AR148" t="s">
        <v>28</v>
      </c>
      <c r="AS148" s="58">
        <v>-10141.252193434197</v>
      </c>
      <c r="AT148" s="59"/>
      <c r="AV148" s="1"/>
      <c r="AW148" s="1"/>
      <c r="AX148" s="1"/>
      <c r="AZ148" s="1"/>
      <c r="BA148" s="1"/>
      <c r="BB148" s="1"/>
      <c r="BD148" s="1"/>
      <c r="BE148" s="1"/>
      <c r="BF148" s="1"/>
      <c r="BH148" s="1"/>
      <c r="BI148" s="1"/>
      <c r="BJ148" s="1"/>
      <c r="BL148" s="1"/>
      <c r="BM148" s="1"/>
    </row>
    <row r="149" spans="2:65" x14ac:dyDescent="0.35">
      <c r="B149" t="s">
        <v>29</v>
      </c>
      <c r="C149" s="60">
        <v>6.779533513087177E-2</v>
      </c>
      <c r="D149" s="61"/>
      <c r="F149" s="1"/>
      <c r="G149" s="1"/>
      <c r="H149" s="1"/>
      <c r="J149" s="1"/>
      <c r="K149" s="1"/>
      <c r="L149" s="1"/>
      <c r="N149" s="1"/>
      <c r="O149" s="1"/>
      <c r="P149" s="1"/>
      <c r="R149" s="1"/>
      <c r="S149" s="1"/>
      <c r="U149" t="s">
        <v>29</v>
      </c>
      <c r="V149" s="60">
        <v>0.25551874322238033</v>
      </c>
      <c r="W149" s="61"/>
      <c r="Y149" s="1"/>
      <c r="Z149" s="1"/>
      <c r="AA149" s="1"/>
      <c r="AC149" s="1"/>
      <c r="AD149" s="1"/>
      <c r="AE149" s="1"/>
      <c r="AG149" s="1"/>
      <c r="AH149" s="1"/>
      <c r="AI149" s="1"/>
      <c r="AK149" s="1"/>
      <c r="AL149" s="1"/>
      <c r="AM149" s="1"/>
      <c r="AO149" s="1"/>
      <c r="AP149" s="1"/>
      <c r="AR149" t="s">
        <v>29</v>
      </c>
      <c r="AS149" s="60">
        <v>0.28651166308428355</v>
      </c>
      <c r="AT149" s="61"/>
      <c r="AV149" s="1"/>
      <c r="AW149" s="1"/>
      <c r="AX149" s="1"/>
      <c r="AZ149" s="1"/>
      <c r="BA149" s="1"/>
      <c r="BB149" s="1"/>
      <c r="BD149" s="1"/>
      <c r="BE149" s="1"/>
      <c r="BF149" s="1"/>
      <c r="BH149" s="1"/>
      <c r="BI149" s="1"/>
      <c r="BJ149" s="1"/>
      <c r="BL149" s="1"/>
      <c r="BM149" s="1"/>
    </row>
    <row r="150" spans="2:65" x14ac:dyDescent="0.35">
      <c r="B150" t="s">
        <v>30</v>
      </c>
      <c r="C150" s="60">
        <v>0.38218974206394724</v>
      </c>
      <c r="D150" s="61"/>
      <c r="F150" s="1"/>
      <c r="G150" s="1"/>
      <c r="H150" s="1"/>
      <c r="J150" s="1"/>
      <c r="K150" s="1"/>
      <c r="L150" s="1"/>
      <c r="N150" s="1"/>
      <c r="O150" s="1"/>
      <c r="P150" s="1"/>
      <c r="R150" s="1"/>
      <c r="S150" s="1"/>
      <c r="U150" t="s">
        <v>30</v>
      </c>
      <c r="V150" s="60">
        <v>0.47244104116201718</v>
      </c>
      <c r="W150" s="61"/>
      <c r="Y150" s="1"/>
      <c r="Z150" s="1"/>
      <c r="AA150" s="1"/>
      <c r="AC150" s="1"/>
      <c r="AD150" s="1"/>
      <c r="AE150" s="1"/>
      <c r="AG150" s="1"/>
      <c r="AH150" s="1"/>
      <c r="AI150" s="1"/>
      <c r="AK150" s="1"/>
      <c r="AL150" s="1"/>
      <c r="AM150" s="1"/>
      <c r="AO150" s="1"/>
      <c r="AP150" s="1"/>
      <c r="AR150" t="s">
        <v>30</v>
      </c>
      <c r="AS150" s="60">
        <v>0.4882158806111605</v>
      </c>
      <c r="AT150" s="61"/>
      <c r="AV150" s="1"/>
      <c r="AW150" s="1"/>
      <c r="AX150" s="1"/>
      <c r="AZ150" s="1"/>
      <c r="BA150" s="1"/>
      <c r="BB150" s="1"/>
      <c r="BD150" s="1"/>
      <c r="BE150" s="1"/>
      <c r="BF150" s="1"/>
      <c r="BH150" s="1"/>
      <c r="BI150" s="1"/>
      <c r="BJ150" s="1"/>
      <c r="BL150" s="1"/>
      <c r="BM150" s="1"/>
    </row>
    <row r="151" spans="2:65" x14ac:dyDescent="0.35">
      <c r="B151" t="s">
        <v>106</v>
      </c>
      <c r="C151" s="60">
        <v>2.0062679465064606</v>
      </c>
      <c r="D151" s="61"/>
      <c r="F151" s="1"/>
      <c r="G151" s="1"/>
      <c r="H151" s="1"/>
      <c r="J151" s="1"/>
      <c r="K151" s="1"/>
      <c r="L151" s="1"/>
      <c r="N151" s="1"/>
      <c r="O151" s="1"/>
      <c r="P151" s="1"/>
      <c r="R151" s="1"/>
      <c r="S151" s="1"/>
      <c r="U151" t="s">
        <v>106</v>
      </c>
      <c r="V151" s="60">
        <v>1.6079654530296674</v>
      </c>
      <c r="W151" s="61"/>
      <c r="Y151" s="1"/>
      <c r="Z151" s="1"/>
      <c r="AA151" s="1"/>
      <c r="AC151" s="1"/>
      <c r="AD151" s="1"/>
      <c r="AE151" s="1"/>
      <c r="AG151" s="1"/>
      <c r="AH151" s="1"/>
      <c r="AI151" s="1"/>
      <c r="AK151" s="1"/>
      <c r="AL151" s="1"/>
      <c r="AM151" s="1"/>
      <c r="AO151" s="1"/>
      <c r="AP151" s="1"/>
      <c r="AR151" t="s">
        <v>106</v>
      </c>
      <c r="AS151" s="60">
        <v>1.5638264786453451</v>
      </c>
      <c r="AT151" s="61"/>
      <c r="AV151" s="1"/>
      <c r="AW151" s="1"/>
      <c r="AX151" s="1"/>
      <c r="AZ151" s="1"/>
      <c r="BA151" s="1"/>
      <c r="BB151" s="1"/>
      <c r="BD151" s="1"/>
      <c r="BE151" s="1"/>
      <c r="BF151" s="1"/>
      <c r="BH151" s="1"/>
      <c r="BI151" s="1"/>
      <c r="BJ151" s="1"/>
      <c r="BL151" s="1"/>
      <c r="BM151" s="1"/>
    </row>
    <row r="152" spans="2:65" x14ac:dyDescent="0.35">
      <c r="B152" t="s">
        <v>107</v>
      </c>
      <c r="C152" s="60">
        <v>2.0515485967417115</v>
      </c>
      <c r="D152" s="61"/>
      <c r="F152" s="1"/>
      <c r="G152" s="1"/>
      <c r="H152" s="1"/>
      <c r="J152" s="1"/>
      <c r="K152" s="1"/>
      <c r="L152" s="1"/>
      <c r="N152" s="1"/>
      <c r="O152" s="1"/>
      <c r="P152" s="1"/>
      <c r="R152" s="1"/>
      <c r="S152" s="1"/>
      <c r="U152" t="s">
        <v>107</v>
      </c>
      <c r="V152" s="60">
        <v>1.6645662658237308</v>
      </c>
      <c r="W152" s="61"/>
      <c r="Y152" s="1"/>
      <c r="Z152" s="1"/>
      <c r="AA152" s="1"/>
      <c r="AC152" s="1"/>
      <c r="AD152" s="1"/>
      <c r="AE152" s="1"/>
      <c r="AG152" s="1"/>
      <c r="AH152" s="1"/>
      <c r="AI152" s="1"/>
      <c r="AK152" s="1"/>
      <c r="AL152" s="1"/>
      <c r="AM152" s="1"/>
      <c r="AO152" s="1"/>
      <c r="AP152" s="1"/>
      <c r="AR152" t="s">
        <v>107</v>
      </c>
      <c r="AS152" s="60">
        <v>1.6996684293510973</v>
      </c>
      <c r="AT152" s="61"/>
      <c r="AV152" s="1"/>
      <c r="AW152" s="1"/>
      <c r="AX152" s="1"/>
      <c r="AZ152" s="1"/>
      <c r="BA152" s="1"/>
      <c r="BB152" s="1"/>
      <c r="BD152" s="1"/>
      <c r="BE152" s="1"/>
      <c r="BF152" s="1"/>
      <c r="BH152" s="1"/>
      <c r="BI152" s="1"/>
      <c r="BJ152" s="1"/>
      <c r="BL152" s="1"/>
      <c r="BM152" s="1"/>
    </row>
    <row r="153" spans="2:65" x14ac:dyDescent="0.35">
      <c r="B153" s="25" t="s">
        <v>33</v>
      </c>
      <c r="C153" s="56">
        <v>9484</v>
      </c>
      <c r="D153" s="57"/>
      <c r="F153" s="1"/>
      <c r="G153" s="1"/>
      <c r="H153" s="1"/>
      <c r="J153" s="1"/>
      <c r="K153" s="1"/>
      <c r="L153" s="1"/>
      <c r="N153" s="1"/>
      <c r="O153" s="1"/>
      <c r="P153" s="1"/>
      <c r="R153" s="1"/>
      <c r="S153" s="1"/>
      <c r="U153" s="25" t="s">
        <v>33</v>
      </c>
      <c r="V153" s="56">
        <v>9484</v>
      </c>
      <c r="W153" s="57"/>
      <c r="Y153" s="1"/>
      <c r="Z153" s="1"/>
      <c r="AA153" s="1"/>
      <c r="AC153" s="1"/>
      <c r="AD153" s="1"/>
      <c r="AE153" s="1"/>
      <c r="AG153" s="1"/>
      <c r="AH153" s="1"/>
      <c r="AI153" s="1"/>
      <c r="AK153" s="1"/>
      <c r="AL153" s="1"/>
      <c r="AM153" s="1"/>
      <c r="AO153" s="1"/>
      <c r="AP153" s="1"/>
      <c r="AR153" s="25" t="s">
        <v>33</v>
      </c>
      <c r="AS153" s="56">
        <v>9484</v>
      </c>
      <c r="AT153" s="57"/>
      <c r="AV153" s="1"/>
      <c r="AW153" s="1"/>
      <c r="AX153" s="1"/>
      <c r="AZ153" s="1"/>
      <c r="BA153" s="1"/>
      <c r="BB153" s="1"/>
      <c r="BD153" s="1"/>
      <c r="BE153" s="1"/>
      <c r="BF153" s="1"/>
      <c r="BH153" s="1"/>
      <c r="BI153" s="1"/>
      <c r="BJ153" s="1"/>
      <c r="BL153" s="1"/>
      <c r="BM153" s="1"/>
    </row>
    <row r="154" spans="2:65" x14ac:dyDescent="0.35">
      <c r="B154" s="25" t="s">
        <v>34</v>
      </c>
      <c r="C154" s="56">
        <v>1608</v>
      </c>
      <c r="D154" s="57"/>
      <c r="F154" s="1"/>
      <c r="G154" s="1"/>
      <c r="H154" s="1"/>
      <c r="J154" s="1"/>
      <c r="K154" s="1"/>
      <c r="L154" s="1"/>
      <c r="N154" s="1"/>
      <c r="O154" s="1"/>
      <c r="P154" s="1"/>
      <c r="R154" s="1"/>
      <c r="S154" s="1"/>
      <c r="U154" s="25" t="s">
        <v>34</v>
      </c>
      <c r="V154" s="56">
        <v>1608</v>
      </c>
      <c r="W154" s="57"/>
      <c r="Y154" s="1"/>
      <c r="Z154" s="1"/>
      <c r="AA154" s="1"/>
      <c r="AC154" s="1"/>
      <c r="AD154" s="1"/>
      <c r="AE154" s="1"/>
      <c r="AG154" s="1"/>
      <c r="AH154" s="1"/>
      <c r="AI154" s="1"/>
      <c r="AK154" s="1"/>
      <c r="AL154" s="1"/>
      <c r="AM154" s="1"/>
      <c r="AO154" s="1"/>
      <c r="AP154" s="1"/>
      <c r="AR154" s="25" t="s">
        <v>34</v>
      </c>
      <c r="AS154" s="56">
        <v>1608</v>
      </c>
      <c r="AT154" s="57"/>
      <c r="AV154" s="1"/>
      <c r="AW154" s="1"/>
      <c r="AX154" s="1"/>
      <c r="AZ154" s="1"/>
      <c r="BA154" s="1"/>
      <c r="BB154" s="1"/>
      <c r="BD154" s="1"/>
      <c r="BE154" s="1"/>
      <c r="BF154" s="1"/>
      <c r="BH154" s="1"/>
      <c r="BI154" s="1"/>
      <c r="BJ154" s="1"/>
      <c r="BL154" s="1"/>
      <c r="BM154" s="1"/>
    </row>
    <row r="155" spans="2:65" x14ac:dyDescent="0.35">
      <c r="B155" s="25" t="s">
        <v>35</v>
      </c>
      <c r="C155" s="56">
        <v>60</v>
      </c>
      <c r="D155" s="57"/>
      <c r="F155" s="1"/>
      <c r="G155" s="1"/>
      <c r="H155" s="1"/>
      <c r="J155" s="1"/>
      <c r="K155" s="1"/>
      <c r="L155" s="1"/>
      <c r="N155" s="1"/>
      <c r="O155" s="1"/>
      <c r="P155" s="1"/>
      <c r="R155" s="1"/>
      <c r="S155" s="1"/>
      <c r="U155" s="25" t="s">
        <v>35</v>
      </c>
      <c r="V155" s="56">
        <v>75</v>
      </c>
      <c r="W155" s="57"/>
      <c r="Y155" s="1"/>
      <c r="Z155" s="1"/>
      <c r="AA155" s="1"/>
      <c r="AC155" s="1"/>
      <c r="AD155" s="1"/>
      <c r="AE155" s="1"/>
      <c r="AG155" s="1"/>
      <c r="AH155" s="1"/>
      <c r="AI155" s="1"/>
      <c r="AK155" s="1"/>
      <c r="AL155" s="1"/>
      <c r="AM155" s="1"/>
      <c r="AO155" s="1"/>
      <c r="AP155" s="1"/>
      <c r="AR155" s="25" t="s">
        <v>35</v>
      </c>
      <c r="AS155" s="56">
        <v>180</v>
      </c>
      <c r="AT155" s="57"/>
      <c r="AV155" s="1"/>
      <c r="AW155" s="1"/>
      <c r="AX155" s="1"/>
      <c r="AZ155" s="1"/>
      <c r="BA155" s="1"/>
      <c r="BB155" s="1"/>
      <c r="BD155" s="1"/>
      <c r="BE155" s="1"/>
      <c r="BF155" s="1"/>
      <c r="BH155" s="1"/>
      <c r="BI155" s="1"/>
      <c r="BJ155" s="1"/>
      <c r="BL155" s="1"/>
      <c r="BM155" s="1"/>
    </row>
    <row r="156" spans="2:65" x14ac:dyDescent="0.35">
      <c r="B156" t="s">
        <v>84</v>
      </c>
      <c r="C156" s="6"/>
      <c r="D156" s="1"/>
      <c r="F156" s="1"/>
      <c r="G156" s="1"/>
      <c r="H156" s="1"/>
      <c r="J156" s="1"/>
      <c r="K156" s="1"/>
      <c r="L156" s="1"/>
      <c r="N156" s="1"/>
      <c r="O156" s="1"/>
      <c r="P156" s="1"/>
      <c r="R156" s="1"/>
      <c r="S156" s="1"/>
      <c r="V156" s="6"/>
      <c r="W156" s="1"/>
      <c r="Y156" s="1"/>
      <c r="Z156" s="1"/>
      <c r="AA156" s="1"/>
      <c r="AC156" s="1"/>
      <c r="AD156" s="1"/>
      <c r="AE156" s="1"/>
      <c r="AG156" s="1"/>
      <c r="AH156" s="1"/>
      <c r="AI156" s="1"/>
      <c r="AK156" s="1"/>
      <c r="AL156" s="1"/>
      <c r="AM156" s="1"/>
      <c r="AO156" s="1"/>
      <c r="AP156" s="1"/>
      <c r="AS156" s="6"/>
      <c r="AT156" s="1"/>
      <c r="AV156" s="1"/>
      <c r="AW156" s="1"/>
      <c r="AX156" s="1"/>
      <c r="AZ156" s="1"/>
      <c r="BA156" s="1"/>
      <c r="BB156" s="1"/>
      <c r="BD156" s="1"/>
      <c r="BE156" s="1"/>
      <c r="BF156" s="1"/>
      <c r="BH156" s="1"/>
      <c r="BI156" s="1"/>
      <c r="BJ156" s="1"/>
      <c r="BL156" s="1"/>
      <c r="BM156" s="1"/>
    </row>
    <row r="157" spans="2:65" x14ac:dyDescent="0.35">
      <c r="B157" t="s">
        <v>36</v>
      </c>
      <c r="C157" s="2" t="s">
        <v>37</v>
      </c>
      <c r="D157" s="1"/>
      <c r="F157" s="1"/>
      <c r="G157" s="1"/>
      <c r="H157" s="1"/>
      <c r="J157" s="1"/>
      <c r="K157" s="1"/>
      <c r="L157" s="1"/>
      <c r="N157" s="1"/>
      <c r="O157" s="1"/>
      <c r="P157" s="1"/>
      <c r="R157" s="1"/>
      <c r="S157" s="1"/>
      <c r="U157" t="s">
        <v>36</v>
      </c>
      <c r="V157" s="2" t="s">
        <v>86</v>
      </c>
      <c r="W157" s="1"/>
      <c r="Y157" s="1"/>
      <c r="Z157" s="1"/>
      <c r="AA157" s="1"/>
      <c r="AC157" s="1"/>
      <c r="AD157" s="1"/>
      <c r="AE157" s="1"/>
      <c r="AG157" s="1"/>
      <c r="AH157" s="1"/>
      <c r="AI157" s="1"/>
      <c r="AK157" s="1"/>
      <c r="AL157" s="1"/>
      <c r="AM157" s="1"/>
      <c r="AO157" s="1"/>
      <c r="AP157" s="1"/>
      <c r="AR157" t="s">
        <v>36</v>
      </c>
      <c r="AS157" s="2" t="s">
        <v>86</v>
      </c>
      <c r="AT157" s="1"/>
      <c r="AV157" s="1"/>
      <c r="AW157" s="1"/>
      <c r="AX157" s="1"/>
      <c r="AZ157" s="1"/>
      <c r="BA157" s="1"/>
      <c r="BB157" s="1"/>
      <c r="BD157" s="1"/>
      <c r="BE157" s="1"/>
      <c r="BF157" s="1"/>
      <c r="BH157" s="1"/>
      <c r="BI157" s="1"/>
      <c r="BJ157" s="1"/>
      <c r="BL157" s="1"/>
      <c r="BM157" s="1"/>
    </row>
    <row r="158" spans="2:65" x14ac:dyDescent="0.35">
      <c r="B158" t="s">
        <v>38</v>
      </c>
      <c r="C158" s="2" t="s">
        <v>93</v>
      </c>
      <c r="D158" s="1"/>
      <c r="F158" s="1"/>
      <c r="G158" s="1"/>
      <c r="H158" s="1"/>
      <c r="J158" s="1"/>
      <c r="K158" s="1"/>
      <c r="L158" s="1"/>
      <c r="N158" s="1"/>
      <c r="O158" s="1"/>
      <c r="P158" s="1"/>
      <c r="R158" s="1"/>
      <c r="S158" s="1"/>
      <c r="U158" t="s">
        <v>48</v>
      </c>
      <c r="V158" s="2" t="s">
        <v>49</v>
      </c>
      <c r="W158" s="1"/>
      <c r="Y158" s="1"/>
      <c r="Z158" s="1"/>
      <c r="AA158" s="1"/>
      <c r="AC158" s="1"/>
      <c r="AD158" s="1"/>
      <c r="AE158" s="1"/>
      <c r="AG158" s="1"/>
      <c r="AH158" s="1"/>
      <c r="AI158" s="1"/>
      <c r="AK158" s="1"/>
      <c r="AL158" s="1"/>
      <c r="AM158" s="1"/>
      <c r="AO158" s="1"/>
      <c r="AP158" s="1"/>
      <c r="AR158" t="s">
        <v>48</v>
      </c>
      <c r="AS158" s="2" t="s">
        <v>49</v>
      </c>
      <c r="AT158" s="1"/>
      <c r="AV158" s="1"/>
      <c r="AW158" s="1"/>
      <c r="AX158" s="1"/>
      <c r="AZ158" s="1"/>
      <c r="BA158" s="1"/>
      <c r="BB158" s="1"/>
      <c r="BD158" s="1"/>
      <c r="BE158" s="1"/>
      <c r="BF158" s="1"/>
      <c r="BH158" s="1"/>
      <c r="BI158" s="1"/>
      <c r="BJ158" s="1"/>
      <c r="BL158" s="1"/>
      <c r="BM158" s="1"/>
    </row>
    <row r="159" spans="2:65" x14ac:dyDescent="0.35">
      <c r="B159" t="s">
        <v>40</v>
      </c>
      <c r="C159" s="2" t="s">
        <v>41</v>
      </c>
      <c r="D159" s="1"/>
      <c r="F159" s="1"/>
      <c r="G159" s="1"/>
      <c r="H159" s="1"/>
      <c r="J159" s="1"/>
      <c r="K159" s="1"/>
      <c r="L159" s="1"/>
      <c r="N159" s="1"/>
      <c r="O159" s="1"/>
      <c r="P159" s="1"/>
      <c r="R159" s="1"/>
      <c r="S159" s="1"/>
      <c r="U159" t="s">
        <v>38</v>
      </c>
      <c r="V159" s="2" t="s">
        <v>39</v>
      </c>
      <c r="W159" s="1"/>
      <c r="Y159" s="1"/>
      <c r="Z159" s="1"/>
      <c r="AA159" s="1"/>
      <c r="AC159" s="1"/>
      <c r="AD159" s="1"/>
      <c r="AE159" s="1"/>
      <c r="AG159" s="1"/>
      <c r="AH159" s="1"/>
      <c r="AI159" s="1"/>
      <c r="AK159" s="1"/>
      <c r="AL159" s="1"/>
      <c r="AM159" s="1"/>
      <c r="AO159" s="1"/>
      <c r="AP159" s="1"/>
      <c r="AR159" t="s">
        <v>38</v>
      </c>
      <c r="AS159" s="2" t="s">
        <v>39</v>
      </c>
      <c r="AT159" s="1"/>
      <c r="AV159" s="1"/>
      <c r="AW159" s="1"/>
      <c r="AX159" s="1"/>
      <c r="AZ159" s="1"/>
      <c r="BA159" s="1"/>
      <c r="BB159" s="1"/>
      <c r="BD159" s="1"/>
      <c r="BE159" s="1"/>
      <c r="BF159" s="1"/>
      <c r="BH159" s="1"/>
      <c r="BI159" s="1"/>
      <c r="BJ159" s="1"/>
      <c r="BL159" s="1"/>
      <c r="BM159" s="1"/>
    </row>
    <row r="160" spans="2:65" x14ac:dyDescent="0.35">
      <c r="B160" t="s">
        <v>42</v>
      </c>
      <c r="C160" s="2" t="s">
        <v>94</v>
      </c>
      <c r="D160" s="1"/>
      <c r="F160" s="1"/>
      <c r="G160" s="1"/>
      <c r="H160" s="1"/>
      <c r="J160" s="1"/>
      <c r="K160" s="1"/>
      <c r="L160" s="1"/>
      <c r="N160" s="1"/>
      <c r="O160" s="1"/>
      <c r="P160" s="1"/>
      <c r="R160" s="1"/>
      <c r="S160" s="1"/>
      <c r="U160" t="s">
        <v>40</v>
      </c>
      <c r="V160" s="2" t="s">
        <v>41</v>
      </c>
      <c r="W160" s="1"/>
      <c r="Y160" s="1"/>
      <c r="Z160" s="1"/>
      <c r="AA160" s="1"/>
      <c r="AC160" s="1"/>
      <c r="AD160" s="1"/>
      <c r="AE160" s="1"/>
      <c r="AG160" s="1"/>
      <c r="AH160" s="1"/>
      <c r="AI160" s="1"/>
      <c r="AK160" s="1"/>
      <c r="AL160" s="1"/>
      <c r="AM160" s="1"/>
      <c r="AO160" s="1"/>
      <c r="AP160" s="1"/>
      <c r="AR160" t="s">
        <v>40</v>
      </c>
      <c r="AS160" s="2" t="s">
        <v>41</v>
      </c>
      <c r="AT160" s="1"/>
      <c r="AV160" s="1"/>
      <c r="AW160" s="1"/>
      <c r="AX160" s="1"/>
      <c r="AZ160" s="1"/>
      <c r="BA160" s="1"/>
      <c r="BB160" s="1"/>
      <c r="BD160" s="1"/>
      <c r="BE160" s="1"/>
      <c r="BF160" s="1"/>
      <c r="BH160" s="1"/>
      <c r="BI160" s="1"/>
      <c r="BJ160" s="1"/>
      <c r="BL160" s="1"/>
      <c r="BM160" s="1"/>
    </row>
    <row r="161" spans="21:65" x14ac:dyDescent="0.35">
      <c r="U161" t="s">
        <v>42</v>
      </c>
      <c r="V161" s="2" t="s">
        <v>43</v>
      </c>
      <c r="W161" s="1"/>
      <c r="Y161" s="1"/>
      <c r="Z161" s="1"/>
      <c r="AA161" s="1"/>
      <c r="AC161" s="1"/>
      <c r="AD161" s="1"/>
      <c r="AE161" s="1"/>
      <c r="AG161" s="1"/>
      <c r="AH161" s="1"/>
      <c r="AI161" s="1"/>
      <c r="AK161" s="1"/>
      <c r="AL161" s="1"/>
      <c r="AM161" s="1"/>
      <c r="AO161" s="1"/>
      <c r="AP161" s="1"/>
      <c r="AR161" t="s">
        <v>42</v>
      </c>
      <c r="AS161" s="2" t="s">
        <v>43</v>
      </c>
      <c r="AT161" s="1"/>
      <c r="AV161" s="1"/>
      <c r="AW161" s="1"/>
      <c r="AX161" s="1"/>
      <c r="AZ161" s="1"/>
      <c r="BA161" s="1"/>
      <c r="BB161" s="1"/>
      <c r="BD161" s="1"/>
      <c r="BE161" s="1"/>
      <c r="BF161" s="1"/>
      <c r="BH161" s="1"/>
      <c r="BI161" s="1"/>
      <c r="BJ161" s="1"/>
      <c r="BL161" s="1"/>
      <c r="BM161" s="1"/>
    </row>
  </sheetData>
  <mergeCells count="108">
    <mergeCell ref="AS154:AT154"/>
    <mergeCell ref="AS155:AT155"/>
    <mergeCell ref="V153:W153"/>
    <mergeCell ref="V154:W154"/>
    <mergeCell ref="V155:W155"/>
    <mergeCell ref="AS147:AT147"/>
    <mergeCell ref="AS148:AT148"/>
    <mergeCell ref="AS149:AT149"/>
    <mergeCell ref="AS150:AT150"/>
    <mergeCell ref="AS151:AT151"/>
    <mergeCell ref="AS152:AT152"/>
    <mergeCell ref="AS153:AT153"/>
    <mergeCell ref="C152:D152"/>
    <mergeCell ref="C153:D153"/>
    <mergeCell ref="C154:D154"/>
    <mergeCell ref="C155:D155"/>
    <mergeCell ref="V147:W147"/>
    <mergeCell ref="V148:W148"/>
    <mergeCell ref="V149:W149"/>
    <mergeCell ref="V150:W150"/>
    <mergeCell ref="V151:W151"/>
    <mergeCell ref="V152:W152"/>
    <mergeCell ref="C148:D148"/>
    <mergeCell ref="C149:D149"/>
    <mergeCell ref="C150:D150"/>
    <mergeCell ref="C151:D151"/>
    <mergeCell ref="AS111:AT111"/>
    <mergeCell ref="AS112:AT112"/>
    <mergeCell ref="AS113:AT113"/>
    <mergeCell ref="AS114:AT114"/>
    <mergeCell ref="AS115:AT115"/>
    <mergeCell ref="AS116:AT116"/>
    <mergeCell ref="C117:D117"/>
    <mergeCell ref="C111:D111"/>
    <mergeCell ref="C112:D112"/>
    <mergeCell ref="C113:D113"/>
    <mergeCell ref="C114:D114"/>
    <mergeCell ref="C115:D115"/>
    <mergeCell ref="C116:D116"/>
    <mergeCell ref="V111:W111"/>
    <mergeCell ref="V112:W112"/>
    <mergeCell ref="V113:W113"/>
    <mergeCell ref="V114:W114"/>
    <mergeCell ref="V115:W115"/>
    <mergeCell ref="V116:W116"/>
    <mergeCell ref="V117:W117"/>
    <mergeCell ref="AS117:AT117"/>
    <mergeCell ref="C147:D147"/>
    <mergeCell ref="AS71:AT71"/>
    <mergeCell ref="AS72:AT72"/>
    <mergeCell ref="AS73:AT73"/>
    <mergeCell ref="AS74:AT74"/>
    <mergeCell ref="C109:D109"/>
    <mergeCell ref="C110:D110"/>
    <mergeCell ref="AS109:AT109"/>
    <mergeCell ref="AS110:AT110"/>
    <mergeCell ref="V70:W70"/>
    <mergeCell ref="V71:W71"/>
    <mergeCell ref="V72:W72"/>
    <mergeCell ref="V73:W73"/>
    <mergeCell ref="V74:W74"/>
    <mergeCell ref="C73:D73"/>
    <mergeCell ref="C74:D74"/>
    <mergeCell ref="V109:W109"/>
    <mergeCell ref="V110:W110"/>
    <mergeCell ref="AS66:AT66"/>
    <mergeCell ref="AS67:AT67"/>
    <mergeCell ref="AS68:AT68"/>
    <mergeCell ref="AS69:AT69"/>
    <mergeCell ref="AS70:AT70"/>
    <mergeCell ref="AS36:AT36"/>
    <mergeCell ref="C66:D66"/>
    <mergeCell ref="C67:D67"/>
    <mergeCell ref="C68:D68"/>
    <mergeCell ref="C69:D69"/>
    <mergeCell ref="V66:W66"/>
    <mergeCell ref="V67:W67"/>
    <mergeCell ref="V68:W68"/>
    <mergeCell ref="V69:W69"/>
    <mergeCell ref="V36:W36"/>
    <mergeCell ref="AS28:AT28"/>
    <mergeCell ref="AS29:AT29"/>
    <mergeCell ref="AS30:AT30"/>
    <mergeCell ref="AS31:AT31"/>
    <mergeCell ref="AS32:AT32"/>
    <mergeCell ref="AS33:AT33"/>
    <mergeCell ref="AS34:AT34"/>
    <mergeCell ref="AS35:AT35"/>
    <mergeCell ref="V34:W34"/>
    <mergeCell ref="V35:W35"/>
    <mergeCell ref="V28:W28"/>
    <mergeCell ref="V29:W29"/>
    <mergeCell ref="V30:W30"/>
    <mergeCell ref="V31:W31"/>
    <mergeCell ref="V32:W32"/>
    <mergeCell ref="V33:W33"/>
    <mergeCell ref="C29:D29"/>
    <mergeCell ref="C30:D30"/>
    <mergeCell ref="C31:D31"/>
    <mergeCell ref="C70:D70"/>
    <mergeCell ref="C71:D71"/>
    <mergeCell ref="C72:D72"/>
    <mergeCell ref="C23:D23"/>
    <mergeCell ref="C24:D24"/>
    <mergeCell ref="C25:D25"/>
    <mergeCell ref="C26:D26"/>
    <mergeCell ref="C27:D27"/>
    <mergeCell ref="C28:D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O257"/>
  <sheetViews>
    <sheetView topLeftCell="A147" zoomScaleNormal="100" workbookViewId="0">
      <selection activeCell="A173" sqref="A173"/>
    </sheetView>
  </sheetViews>
  <sheetFormatPr defaultRowHeight="14.5" x14ac:dyDescent="0.35"/>
  <cols>
    <col min="2" max="2" width="38.08984375" bestFit="1" customWidth="1"/>
    <col min="3" max="3" width="9.1796875" bestFit="1" customWidth="1"/>
    <col min="13" max="13" width="38.08984375" bestFit="1" customWidth="1"/>
    <col min="28" max="28" width="38.08984375" bestFit="1" customWidth="1"/>
    <col min="29" max="29" width="9.90625" customWidth="1"/>
  </cols>
  <sheetData>
    <row r="2" spans="1:37" x14ac:dyDescent="0.35">
      <c r="A2" s="10" t="s">
        <v>87</v>
      </c>
    </row>
    <row r="3" spans="1:37" x14ac:dyDescent="0.35">
      <c r="B3" t="s">
        <v>0</v>
      </c>
      <c r="C3" t="s">
        <v>89</v>
      </c>
      <c r="D3" s="1"/>
      <c r="F3" s="1"/>
      <c r="G3" s="1"/>
      <c r="M3" t="s">
        <v>44</v>
      </c>
      <c r="N3" t="s">
        <v>89</v>
      </c>
      <c r="O3" s="1"/>
      <c r="Q3" s="1"/>
      <c r="R3" s="1"/>
      <c r="S3" s="1" t="s">
        <v>84</v>
      </c>
      <c r="U3" s="1"/>
      <c r="V3" s="1"/>
      <c r="W3" s="1"/>
      <c r="X3" s="1"/>
      <c r="Y3" s="1"/>
      <c r="Z3" s="1"/>
      <c r="AB3" t="s">
        <v>50</v>
      </c>
      <c r="AC3" t="s">
        <v>89</v>
      </c>
      <c r="AD3" s="1"/>
      <c r="AF3" s="1"/>
      <c r="AG3" s="1"/>
      <c r="AH3" s="1" t="s">
        <v>84</v>
      </c>
      <c r="AJ3" s="1"/>
      <c r="AK3" s="1"/>
    </row>
    <row r="4" spans="1:37" x14ac:dyDescent="0.35">
      <c r="C4" s="21"/>
      <c r="D4" s="1"/>
      <c r="F4" s="1"/>
      <c r="G4" s="1"/>
      <c r="N4" s="21"/>
      <c r="O4" s="1" t="s">
        <v>2</v>
      </c>
      <c r="Q4" s="1"/>
      <c r="R4" s="1"/>
      <c r="S4" s="1" t="s">
        <v>45</v>
      </c>
      <c r="U4" s="1"/>
      <c r="V4" s="1"/>
      <c r="W4" s="1"/>
      <c r="X4" s="1"/>
      <c r="Y4" s="1"/>
      <c r="Z4" s="1"/>
      <c r="AC4" s="21"/>
      <c r="AD4" s="1" t="s">
        <v>2</v>
      </c>
      <c r="AF4" s="1"/>
      <c r="AG4" s="1"/>
      <c r="AH4" s="1" t="s">
        <v>45</v>
      </c>
      <c r="AJ4" s="1"/>
      <c r="AK4" s="1"/>
    </row>
    <row r="5" spans="1:37" x14ac:dyDescent="0.35">
      <c r="B5" s="2" t="s">
        <v>3</v>
      </c>
      <c r="C5" s="21"/>
      <c r="D5" s="3" t="s">
        <v>5</v>
      </c>
      <c r="E5" s="21" t="s">
        <v>6</v>
      </c>
      <c r="F5" s="3" t="s">
        <v>7</v>
      </c>
      <c r="G5" s="3" t="s">
        <v>8</v>
      </c>
      <c r="M5" s="2" t="s">
        <v>3</v>
      </c>
      <c r="N5" s="21" t="s">
        <v>4</v>
      </c>
      <c r="O5" s="3" t="s">
        <v>5</v>
      </c>
      <c r="P5" s="21" t="s">
        <v>6</v>
      </c>
      <c r="Q5" s="3" t="s">
        <v>7</v>
      </c>
      <c r="R5" s="3" t="s">
        <v>8</v>
      </c>
      <c r="S5" s="3" t="s">
        <v>5</v>
      </c>
      <c r="T5" s="21" t="s">
        <v>6</v>
      </c>
      <c r="U5" s="3" t="s">
        <v>7</v>
      </c>
      <c r="V5" s="3" t="s">
        <v>8</v>
      </c>
      <c r="W5" s="3"/>
      <c r="X5" s="3"/>
      <c r="Y5" s="3"/>
      <c r="Z5" s="3"/>
      <c r="AB5" s="2" t="s">
        <v>3</v>
      </c>
      <c r="AC5" s="21" t="s">
        <v>4</v>
      </c>
      <c r="AD5" s="3" t="s">
        <v>5</v>
      </c>
      <c r="AE5" s="21" t="s">
        <v>6</v>
      </c>
      <c r="AF5" s="3" t="s">
        <v>7</v>
      </c>
      <c r="AG5" s="3" t="s">
        <v>8</v>
      </c>
      <c r="AH5" s="3" t="s">
        <v>5</v>
      </c>
      <c r="AI5" s="21" t="s">
        <v>6</v>
      </c>
      <c r="AJ5" s="3" t="s">
        <v>7</v>
      </c>
      <c r="AK5" s="3" t="s">
        <v>8</v>
      </c>
    </row>
    <row r="6" spans="1:37" x14ac:dyDescent="0.35">
      <c r="B6" t="s">
        <v>9</v>
      </c>
      <c r="C6" s="21"/>
      <c r="D6" s="1">
        <v>-1.1382018425919069</v>
      </c>
      <c r="E6" t="s">
        <v>10</v>
      </c>
      <c r="F6" s="1">
        <v>0.21010280971043516</v>
      </c>
      <c r="G6" s="1">
        <v>6.0486627262434922E-8</v>
      </c>
      <c r="M6" t="s">
        <v>9</v>
      </c>
      <c r="N6" s="21" t="s">
        <v>46</v>
      </c>
      <c r="O6" s="1">
        <v>-3.4620491049977749</v>
      </c>
      <c r="P6" t="s">
        <v>10</v>
      </c>
      <c r="Q6" s="1">
        <v>0.28076864559185977</v>
      </c>
      <c r="R6" s="1">
        <v>0</v>
      </c>
      <c r="S6" s="1">
        <v>5.4321197001504329</v>
      </c>
      <c r="T6" t="s">
        <v>10</v>
      </c>
      <c r="U6" s="1">
        <v>0.32382698230843793</v>
      </c>
      <c r="V6" s="1">
        <v>0</v>
      </c>
      <c r="W6" s="1"/>
      <c r="X6" s="1"/>
      <c r="Y6" s="1"/>
      <c r="Z6" s="1"/>
      <c r="AB6" t="s">
        <v>9</v>
      </c>
      <c r="AC6" s="21" t="s">
        <v>46</v>
      </c>
      <c r="AD6" s="1">
        <v>-2.9444746090469596</v>
      </c>
      <c r="AE6" t="s">
        <v>10</v>
      </c>
      <c r="AF6" s="1">
        <v>0.15092472916083277</v>
      </c>
      <c r="AG6" s="1">
        <v>0</v>
      </c>
      <c r="AH6" s="1">
        <v>3.1872240644899654</v>
      </c>
      <c r="AI6" t="s">
        <v>10</v>
      </c>
      <c r="AJ6" s="1">
        <v>0.22309987070645793</v>
      </c>
      <c r="AK6" s="1">
        <v>0</v>
      </c>
    </row>
    <row r="7" spans="1:37" x14ac:dyDescent="0.35">
      <c r="B7" t="s">
        <v>11</v>
      </c>
      <c r="C7" s="21"/>
      <c r="D7" s="1">
        <v>-4.0527641612093698E-2</v>
      </c>
      <c r="E7" t="s">
        <v>12</v>
      </c>
      <c r="F7" s="1">
        <v>8.6636136123128621E-2</v>
      </c>
      <c r="G7" s="1">
        <v>0.63993375305498135</v>
      </c>
      <c r="M7" t="s">
        <v>11</v>
      </c>
      <c r="N7" s="21" t="s">
        <v>46</v>
      </c>
      <c r="O7" s="1">
        <v>2.9573051714536107E-2</v>
      </c>
      <c r="P7" t="s">
        <v>12</v>
      </c>
      <c r="Q7" s="1">
        <v>4.5426157689495567E-2</v>
      </c>
      <c r="R7" s="1">
        <v>0.51503763300215399</v>
      </c>
      <c r="S7" s="1">
        <v>6.1573259754936702E-2</v>
      </c>
      <c r="T7" t="s">
        <v>12</v>
      </c>
      <c r="U7" s="1">
        <v>0.15669021124199789</v>
      </c>
      <c r="V7" s="1">
        <v>0.69434773191838017</v>
      </c>
      <c r="W7" s="1"/>
      <c r="X7" s="1"/>
      <c r="Y7" s="1"/>
      <c r="Z7" s="1"/>
      <c r="AB7" t="s">
        <v>11</v>
      </c>
      <c r="AC7" s="21" t="s">
        <v>46</v>
      </c>
      <c r="AD7" s="1">
        <v>-1.4069753723227147E-2</v>
      </c>
      <c r="AE7" t="s">
        <v>12</v>
      </c>
      <c r="AF7" s="1">
        <v>4.3146260131710697E-2</v>
      </c>
      <c r="AG7" s="1">
        <v>0.74435293533509861</v>
      </c>
      <c r="AH7" s="1">
        <v>0.50113485829759552</v>
      </c>
      <c r="AI7" t="s">
        <v>10</v>
      </c>
      <c r="AJ7" s="1">
        <v>6.0877053985437954E-2</v>
      </c>
      <c r="AK7" s="1">
        <v>2.2204460492503131E-16</v>
      </c>
    </row>
    <row r="8" spans="1:37" x14ac:dyDescent="0.35">
      <c r="B8" t="s">
        <v>13</v>
      </c>
      <c r="C8" s="21"/>
      <c r="D8" s="1">
        <v>-1.6313180962447268E-2</v>
      </c>
      <c r="E8" t="s">
        <v>12</v>
      </c>
      <c r="F8" s="1">
        <v>9.5502812585001262E-2</v>
      </c>
      <c r="G8" s="1">
        <v>0.86437032070445796</v>
      </c>
      <c r="M8" t="s">
        <v>13</v>
      </c>
      <c r="N8" s="21" t="s">
        <v>46</v>
      </c>
      <c r="O8" s="1">
        <v>1.8657063340364783E-2</v>
      </c>
      <c r="P8" t="s">
        <v>12</v>
      </c>
      <c r="Q8" s="1">
        <v>4.8075097487332387E-2</v>
      </c>
      <c r="R8" s="1">
        <v>0.69795560821263547</v>
      </c>
      <c r="S8" s="1">
        <v>0.36607104022780051</v>
      </c>
      <c r="T8" t="s">
        <v>10</v>
      </c>
      <c r="U8" s="1">
        <v>6.7269840826254229E-2</v>
      </c>
      <c r="V8" s="1">
        <v>5.2735980027307505E-8</v>
      </c>
      <c r="W8" s="1"/>
      <c r="X8" s="1"/>
      <c r="Y8" s="1"/>
      <c r="Z8" s="1"/>
      <c r="AB8" t="s">
        <v>13</v>
      </c>
      <c r="AC8" s="21" t="s">
        <v>46</v>
      </c>
      <c r="AD8" s="1">
        <v>2.5444810111867534E-2</v>
      </c>
      <c r="AE8" t="s">
        <v>12</v>
      </c>
      <c r="AF8" s="1">
        <v>4.2701772601991685E-2</v>
      </c>
      <c r="AG8" s="1">
        <v>0.55126043518474566</v>
      </c>
      <c r="AH8" s="1">
        <v>0.21839072817815636</v>
      </c>
      <c r="AI8" t="s">
        <v>10</v>
      </c>
      <c r="AJ8" s="1">
        <v>6.6463906976153647E-2</v>
      </c>
      <c r="AK8" s="1">
        <v>1.01673512386391E-3</v>
      </c>
    </row>
    <row r="9" spans="1:37" x14ac:dyDescent="0.35">
      <c r="B9" t="s">
        <v>14</v>
      </c>
      <c r="C9" s="21"/>
      <c r="D9" s="1">
        <v>0.60157271975063553</v>
      </c>
      <c r="E9" t="s">
        <v>10</v>
      </c>
      <c r="F9" s="1">
        <v>8.6438110903377482E-2</v>
      </c>
      <c r="G9" s="1">
        <v>3.4130476223026562E-12</v>
      </c>
      <c r="M9" t="s">
        <v>14</v>
      </c>
      <c r="N9" s="21" t="s">
        <v>46</v>
      </c>
      <c r="O9" s="1">
        <v>0.33173983032187521</v>
      </c>
      <c r="P9" t="s">
        <v>10</v>
      </c>
      <c r="Q9" s="1">
        <v>4.6733997823886861E-2</v>
      </c>
      <c r="R9" s="1">
        <v>1.2614354005791029E-12</v>
      </c>
      <c r="S9" s="1">
        <v>3.7674511247211911E-2</v>
      </c>
      <c r="T9" t="s">
        <v>12</v>
      </c>
      <c r="U9" s="1">
        <v>0.16503304377735303</v>
      </c>
      <c r="V9" s="1">
        <v>0.8194249541805223</v>
      </c>
      <c r="W9" s="1"/>
      <c r="X9" s="1"/>
      <c r="Y9" s="1"/>
      <c r="Z9" s="1"/>
      <c r="AB9" t="s">
        <v>14</v>
      </c>
      <c r="AC9" s="21" t="s">
        <v>46</v>
      </c>
      <c r="AD9" s="1">
        <v>0.51187667309550799</v>
      </c>
      <c r="AE9" t="s">
        <v>10</v>
      </c>
      <c r="AF9" s="1">
        <v>5.8198293672536358E-2</v>
      </c>
      <c r="AG9" s="1">
        <v>0</v>
      </c>
      <c r="AH9" s="1">
        <v>0.85487555929207315</v>
      </c>
      <c r="AI9" t="s">
        <v>10</v>
      </c>
      <c r="AJ9" s="1">
        <v>6.4562940436460034E-2</v>
      </c>
      <c r="AK9" s="1">
        <v>0</v>
      </c>
    </row>
    <row r="10" spans="1:37" x14ac:dyDescent="0.35">
      <c r="B10" t="s">
        <v>15</v>
      </c>
      <c r="C10" s="21"/>
      <c r="D10" s="1">
        <v>0.64252051158450463</v>
      </c>
      <c r="E10" t="s">
        <v>10</v>
      </c>
      <c r="F10" s="1">
        <v>8.0754662126179988E-2</v>
      </c>
      <c r="G10" s="1">
        <v>1.7763568394002505E-15</v>
      </c>
      <c r="M10" t="s">
        <v>15</v>
      </c>
      <c r="N10" s="21" t="s">
        <v>46</v>
      </c>
      <c r="O10" s="1">
        <v>0.40978828821270114</v>
      </c>
      <c r="P10" t="s">
        <v>10</v>
      </c>
      <c r="Q10" s="1">
        <v>4.3177801383539258E-2</v>
      </c>
      <c r="R10" s="1">
        <v>0</v>
      </c>
      <c r="S10" s="1">
        <v>0.37613639505579483</v>
      </c>
      <c r="T10" t="s">
        <v>10</v>
      </c>
      <c r="U10" s="1">
        <v>6.6689018052197083E-2</v>
      </c>
      <c r="V10" s="1">
        <v>1.6989720963422883E-8</v>
      </c>
      <c r="W10" s="1"/>
      <c r="X10" s="1"/>
      <c r="Y10" s="1"/>
      <c r="Z10" s="1"/>
      <c r="AB10" t="s">
        <v>15</v>
      </c>
      <c r="AC10" s="21" t="s">
        <v>46</v>
      </c>
      <c r="AD10" s="1">
        <v>0.43489423172465275</v>
      </c>
      <c r="AE10" t="s">
        <v>10</v>
      </c>
      <c r="AF10" s="1">
        <v>5.6097965392896791E-2</v>
      </c>
      <c r="AG10" s="1">
        <v>9.1038288019262836E-15</v>
      </c>
      <c r="AH10" s="1">
        <v>0.91272463696898776</v>
      </c>
      <c r="AI10" t="s">
        <v>10</v>
      </c>
      <c r="AJ10" s="1">
        <v>6.3137588457195776E-2</v>
      </c>
      <c r="AK10" s="1">
        <v>0</v>
      </c>
    </row>
    <row r="11" spans="1:37" x14ac:dyDescent="0.35">
      <c r="B11" t="s">
        <v>16</v>
      </c>
      <c r="C11" s="21"/>
      <c r="D11" s="1">
        <v>0.12489259039235887</v>
      </c>
      <c r="E11" t="s">
        <v>12</v>
      </c>
      <c r="F11" s="1">
        <v>8.0189046771793393E-2</v>
      </c>
      <c r="G11" s="1">
        <v>0.11935729372315196</v>
      </c>
      <c r="M11" t="s">
        <v>16</v>
      </c>
      <c r="N11" s="21" t="s">
        <v>46</v>
      </c>
      <c r="O11" s="1">
        <v>0.30026204789946243</v>
      </c>
      <c r="P11" t="s">
        <v>10</v>
      </c>
      <c r="Q11" s="1">
        <v>4.0022992850971981E-2</v>
      </c>
      <c r="R11" s="1">
        <v>6.283862319378386E-14</v>
      </c>
      <c r="S11" s="1">
        <v>2.6844571985801684E-2</v>
      </c>
      <c r="T11" t="s">
        <v>12</v>
      </c>
      <c r="U11" s="1">
        <v>0.14397746131505315</v>
      </c>
      <c r="V11" s="1">
        <v>0.85209202530021044</v>
      </c>
      <c r="W11" s="1"/>
      <c r="X11" s="1"/>
      <c r="Y11" s="1"/>
      <c r="Z11" s="1"/>
      <c r="AB11" t="s">
        <v>16</v>
      </c>
      <c r="AC11" s="21" t="s">
        <v>46</v>
      </c>
      <c r="AD11" s="1">
        <v>0.28459516977262256</v>
      </c>
      <c r="AE11" t="s">
        <v>10</v>
      </c>
      <c r="AF11" s="1">
        <v>5.7733856618206264E-2</v>
      </c>
      <c r="AG11" s="1">
        <v>8.2468671847024666E-7</v>
      </c>
      <c r="AH11" s="1">
        <v>0.80573301243801565</v>
      </c>
      <c r="AI11" t="s">
        <v>10</v>
      </c>
      <c r="AJ11" s="1">
        <v>6.3032030964077779E-2</v>
      </c>
      <c r="AK11" s="1">
        <v>0</v>
      </c>
    </row>
    <row r="12" spans="1:37" x14ac:dyDescent="0.35">
      <c r="B12" t="s">
        <v>18</v>
      </c>
      <c r="C12" s="21"/>
      <c r="D12" s="1">
        <v>0.2433404226325557</v>
      </c>
      <c r="E12" t="s">
        <v>10</v>
      </c>
      <c r="F12" s="1">
        <v>7.9476065934924955E-2</v>
      </c>
      <c r="G12" s="1">
        <v>2.2000481576500697E-3</v>
      </c>
      <c r="M12" t="s">
        <v>18</v>
      </c>
      <c r="N12" s="21" t="s">
        <v>46</v>
      </c>
      <c r="O12" s="1">
        <v>0.2428905819785003</v>
      </c>
      <c r="P12" t="s">
        <v>10</v>
      </c>
      <c r="Q12" s="1">
        <v>4.1852210590180655E-2</v>
      </c>
      <c r="R12" s="1">
        <v>6.4932923482530214E-9</v>
      </c>
      <c r="S12" s="1">
        <v>0.41974550782112047</v>
      </c>
      <c r="T12" t="s">
        <v>10</v>
      </c>
      <c r="U12" s="1">
        <v>6.8028332771342945E-2</v>
      </c>
      <c r="V12" s="1">
        <v>6.8222116844651737E-10</v>
      </c>
      <c r="W12" s="1"/>
      <c r="X12" s="1"/>
      <c r="Y12" s="1"/>
      <c r="Z12" s="1"/>
      <c r="AB12" t="s">
        <v>18</v>
      </c>
      <c r="AC12" s="21" t="s">
        <v>46</v>
      </c>
      <c r="AD12" s="1">
        <v>0.26633113513425871</v>
      </c>
      <c r="AE12" t="s">
        <v>10</v>
      </c>
      <c r="AF12" s="1">
        <v>6.0835988880479752E-2</v>
      </c>
      <c r="AG12" s="1">
        <v>1.1985306843875776E-5</v>
      </c>
      <c r="AH12" s="1">
        <v>0.84146382738955416</v>
      </c>
      <c r="AI12" t="s">
        <v>10</v>
      </c>
      <c r="AJ12" s="1">
        <v>5.9315012220408657E-2</v>
      </c>
      <c r="AK12" s="1">
        <v>0</v>
      </c>
    </row>
    <row r="13" spans="1:37" x14ac:dyDescent="0.35">
      <c r="B13" t="s">
        <v>19</v>
      </c>
      <c r="C13" s="21"/>
      <c r="D13" s="1">
        <v>0.25959192381853019</v>
      </c>
      <c r="E13" t="s">
        <v>10</v>
      </c>
      <c r="F13" s="1">
        <v>5.6280620007901072E-2</v>
      </c>
      <c r="G13" s="1">
        <v>3.9793742583338343E-6</v>
      </c>
      <c r="M13" t="s">
        <v>19</v>
      </c>
      <c r="N13" s="21" t="s">
        <v>46</v>
      </c>
      <c r="O13" s="1">
        <v>0.23746927214885333</v>
      </c>
      <c r="P13" t="s">
        <v>10</v>
      </c>
      <c r="Q13" s="1">
        <v>2.8426588061562792E-2</v>
      </c>
      <c r="R13" s="1">
        <v>0</v>
      </c>
      <c r="S13" s="1">
        <v>0.25764498401476194</v>
      </c>
      <c r="T13" t="s">
        <v>10</v>
      </c>
      <c r="U13" s="1">
        <v>6.5929870725817061E-2</v>
      </c>
      <c r="V13" s="1">
        <v>9.3115601389914815E-5</v>
      </c>
      <c r="W13" s="1"/>
      <c r="X13" s="1"/>
      <c r="Y13" s="1"/>
      <c r="Z13" s="1"/>
      <c r="AB13" t="s">
        <v>19</v>
      </c>
      <c r="AC13" s="21" t="s">
        <v>46</v>
      </c>
      <c r="AD13" s="1">
        <v>0.19166342160008967</v>
      </c>
      <c r="AE13" t="s">
        <v>10</v>
      </c>
      <c r="AF13" s="1">
        <v>3.7575551017233172E-2</v>
      </c>
      <c r="AG13" s="1">
        <v>3.3831352919122537E-7</v>
      </c>
      <c r="AH13" s="1">
        <v>0.45663010316130348</v>
      </c>
      <c r="AI13" t="s">
        <v>10</v>
      </c>
      <c r="AJ13" s="1">
        <v>4.251904786684179E-2</v>
      </c>
      <c r="AK13" s="1">
        <v>0</v>
      </c>
    </row>
    <row r="14" spans="1:37" x14ac:dyDescent="0.35">
      <c r="B14" t="s">
        <v>20</v>
      </c>
      <c r="C14" s="21"/>
      <c r="D14" s="1">
        <v>0.23321060837721136</v>
      </c>
      <c r="E14" t="s">
        <v>10</v>
      </c>
      <c r="F14" s="1">
        <v>5.7441211062999618E-2</v>
      </c>
      <c r="G14" s="1">
        <v>4.9075308455659439E-5</v>
      </c>
      <c r="M14" t="s">
        <v>20</v>
      </c>
      <c r="N14" s="21" t="s">
        <v>46</v>
      </c>
      <c r="O14" s="1">
        <v>9.8962881786481841E-2</v>
      </c>
      <c r="P14" t="s">
        <v>10</v>
      </c>
      <c r="Q14" s="1">
        <v>2.775871422984914E-2</v>
      </c>
      <c r="R14" s="1">
        <v>3.6370301225563395E-4</v>
      </c>
      <c r="S14" s="1">
        <v>0.13375175762546687</v>
      </c>
      <c r="T14" t="s">
        <v>12</v>
      </c>
      <c r="U14" s="1">
        <v>0.10466636388427251</v>
      </c>
      <c r="V14" s="1">
        <v>0.20128936719461232</v>
      </c>
      <c r="W14" s="1"/>
      <c r="X14" s="1"/>
      <c r="Y14" s="1"/>
      <c r="Z14" s="1"/>
      <c r="AB14" t="s">
        <v>20</v>
      </c>
      <c r="AC14" s="21" t="s">
        <v>46</v>
      </c>
      <c r="AD14" s="1">
        <v>0.15524136173801215</v>
      </c>
      <c r="AE14" t="s">
        <v>10</v>
      </c>
      <c r="AF14" s="1">
        <v>3.4715981023658221E-2</v>
      </c>
      <c r="AG14" s="1">
        <v>7.7580278532440872E-6</v>
      </c>
      <c r="AH14" s="1">
        <v>0.34470005129101089</v>
      </c>
      <c r="AI14" t="s">
        <v>10</v>
      </c>
      <c r="AJ14" s="1">
        <v>3.8822611530948584E-2</v>
      </c>
      <c r="AK14" s="1">
        <v>0</v>
      </c>
    </row>
    <row r="15" spans="1:37" x14ac:dyDescent="0.35">
      <c r="B15" t="s">
        <v>21</v>
      </c>
      <c r="C15" s="21"/>
      <c r="D15" s="1">
        <v>0.14872434454403707</v>
      </c>
      <c r="E15" t="s">
        <v>47</v>
      </c>
      <c r="F15" s="1">
        <v>6.0165266801987208E-2</v>
      </c>
      <c r="G15" s="1">
        <v>1.3438572365347179E-2</v>
      </c>
      <c r="M15" t="s">
        <v>21</v>
      </c>
      <c r="N15" s="21" t="s">
        <v>46</v>
      </c>
      <c r="O15" s="1">
        <v>3.6334571374420296E-2</v>
      </c>
      <c r="P15" t="s">
        <v>12</v>
      </c>
      <c r="Q15" s="1">
        <v>2.9559924318428528E-2</v>
      </c>
      <c r="R15" s="1">
        <v>0.21900301205350559</v>
      </c>
      <c r="S15" s="1">
        <v>0.20023899412854612</v>
      </c>
      <c r="T15" t="s">
        <v>47</v>
      </c>
      <c r="U15" s="1">
        <v>9.6160800288202633E-2</v>
      </c>
      <c r="V15" s="1">
        <v>3.7311886727991794E-2</v>
      </c>
      <c r="W15" s="1"/>
      <c r="X15" s="1"/>
      <c r="Y15" s="1"/>
      <c r="Z15" s="1"/>
      <c r="AB15" t="s">
        <v>21</v>
      </c>
      <c r="AC15" s="21" t="s">
        <v>46</v>
      </c>
      <c r="AD15" s="1">
        <v>3.2071896371901325E-2</v>
      </c>
      <c r="AE15" t="s">
        <v>12</v>
      </c>
      <c r="AF15" s="1">
        <v>3.7372202925114617E-2</v>
      </c>
      <c r="AG15" s="1">
        <v>0.3907957479143267</v>
      </c>
      <c r="AH15" s="1">
        <v>0.40278525976362906</v>
      </c>
      <c r="AI15" t="s">
        <v>10</v>
      </c>
      <c r="AJ15" s="1">
        <v>3.2693967036123067E-2</v>
      </c>
      <c r="AK15" s="1">
        <v>0</v>
      </c>
    </row>
    <row r="16" spans="1:37" x14ac:dyDescent="0.35">
      <c r="B16" t="s">
        <v>22</v>
      </c>
      <c r="C16" s="21"/>
      <c r="D16" s="1">
        <v>0.41825572762697616</v>
      </c>
      <c r="E16" t="s">
        <v>10</v>
      </c>
      <c r="F16" s="1">
        <v>8.283591238338707E-2</v>
      </c>
      <c r="G16" s="1">
        <v>4.4364615781056216E-7</v>
      </c>
      <c r="M16" t="s">
        <v>22</v>
      </c>
      <c r="N16" s="21" t="s">
        <v>46</v>
      </c>
      <c r="O16" s="1">
        <v>0.20327266772681329</v>
      </c>
      <c r="P16" t="s">
        <v>10</v>
      </c>
      <c r="Q16" s="1">
        <v>4.00804971725464E-2</v>
      </c>
      <c r="R16" s="1">
        <v>3.9446324406888778E-7</v>
      </c>
      <c r="S16" s="1">
        <v>0.10252022683850998</v>
      </c>
      <c r="T16" t="s">
        <v>12</v>
      </c>
      <c r="U16" s="1">
        <v>0.11608925884394949</v>
      </c>
      <c r="V16" s="1">
        <v>0.37717385654208302</v>
      </c>
      <c r="W16" s="1"/>
      <c r="X16" s="1"/>
      <c r="Y16" s="1"/>
      <c r="Z16" s="1"/>
      <c r="AB16" t="s">
        <v>22</v>
      </c>
      <c r="AC16" s="21" t="s">
        <v>46</v>
      </c>
      <c r="AD16" s="1">
        <v>0.22700179513329474</v>
      </c>
      <c r="AE16" t="s">
        <v>10</v>
      </c>
      <c r="AF16" s="1">
        <v>4.8449193198484161E-2</v>
      </c>
      <c r="AG16" s="1">
        <v>2.794715621812216E-6</v>
      </c>
      <c r="AH16" s="1">
        <v>0.53705438245982429</v>
      </c>
      <c r="AI16" t="s">
        <v>10</v>
      </c>
      <c r="AJ16" s="1">
        <v>4.744015085850161E-2</v>
      </c>
      <c r="AK16" s="1">
        <v>0</v>
      </c>
    </row>
    <row r="17" spans="2:37" x14ac:dyDescent="0.35">
      <c r="B17" t="s">
        <v>23</v>
      </c>
      <c r="C17" s="21"/>
      <c r="D17" s="1">
        <v>0.47365829376386032</v>
      </c>
      <c r="E17" t="s">
        <v>10</v>
      </c>
      <c r="F17" s="1">
        <v>8.3099520051068132E-2</v>
      </c>
      <c r="G17" s="1">
        <v>1.1988331660717222E-8</v>
      </c>
      <c r="M17" t="s">
        <v>23</v>
      </c>
      <c r="N17" s="21" t="s">
        <v>46</v>
      </c>
      <c r="O17" s="1">
        <v>0.17762591321305049</v>
      </c>
      <c r="P17" t="s">
        <v>10</v>
      </c>
      <c r="Q17" s="1">
        <v>3.9783806822675537E-2</v>
      </c>
      <c r="R17" s="1">
        <v>8.0151366290692749E-6</v>
      </c>
      <c r="S17" s="1">
        <v>0.16421826662806185</v>
      </c>
      <c r="T17" t="s">
        <v>12</v>
      </c>
      <c r="U17" s="1">
        <v>0.12529302810594795</v>
      </c>
      <c r="V17" s="1">
        <v>0.18996805505868597</v>
      </c>
      <c r="W17" s="1"/>
      <c r="X17" s="1"/>
      <c r="Y17" s="1"/>
      <c r="Z17" s="1"/>
      <c r="AB17" t="s">
        <v>23</v>
      </c>
      <c r="AC17" s="21" t="s">
        <v>46</v>
      </c>
      <c r="AD17" s="1">
        <v>0.20148110518170295</v>
      </c>
      <c r="AE17" t="s">
        <v>10</v>
      </c>
      <c r="AF17" s="1">
        <v>5.1450856627901713E-2</v>
      </c>
      <c r="AG17" s="1">
        <v>9.0033507395892443E-5</v>
      </c>
      <c r="AH17" s="1">
        <v>0.48400264769059315</v>
      </c>
      <c r="AI17" t="s">
        <v>10</v>
      </c>
      <c r="AJ17" s="1">
        <v>5.3039833190459233E-2</v>
      </c>
      <c r="AK17" s="1">
        <v>0</v>
      </c>
    </row>
    <row r="18" spans="2:37" x14ac:dyDescent="0.35">
      <c r="B18" t="s">
        <v>24</v>
      </c>
      <c r="C18" s="21"/>
      <c r="D18" s="1">
        <v>-9.9227327140878133E-2</v>
      </c>
      <c r="E18" t="s">
        <v>12</v>
      </c>
      <c r="F18" s="1">
        <v>7.7095124890375982E-2</v>
      </c>
      <c r="G18" s="1">
        <v>0.19806760902794829</v>
      </c>
      <c r="M18" t="s">
        <v>24</v>
      </c>
      <c r="N18" s="21" t="s">
        <v>46</v>
      </c>
      <c r="O18" s="1">
        <v>6.859671916712709E-2</v>
      </c>
      <c r="P18" t="s">
        <v>17</v>
      </c>
      <c r="Q18" s="1">
        <v>3.8546290704897027E-2</v>
      </c>
      <c r="R18" s="1">
        <v>7.5142549926356494E-2</v>
      </c>
      <c r="S18" s="1">
        <v>4.0164918363088508E-3</v>
      </c>
      <c r="T18" t="s">
        <v>12</v>
      </c>
      <c r="U18" s="1">
        <v>9.2514704078223473E-2</v>
      </c>
      <c r="V18" s="1">
        <v>0.96537101401344483</v>
      </c>
      <c r="W18" s="1"/>
      <c r="X18" s="1"/>
      <c r="Y18" s="1"/>
      <c r="Z18" s="1"/>
      <c r="AB18" t="s">
        <v>24</v>
      </c>
      <c r="AC18" s="21" t="s">
        <v>46</v>
      </c>
      <c r="AD18" s="1">
        <v>6.5689938167439399E-2</v>
      </c>
      <c r="AE18" t="s">
        <v>12</v>
      </c>
      <c r="AF18" s="1">
        <v>5.3242783582737388E-2</v>
      </c>
      <c r="AG18" s="1">
        <v>0.21728449746303902</v>
      </c>
      <c r="AH18" s="1">
        <v>0.58568881235741987</v>
      </c>
      <c r="AI18" t="s">
        <v>10</v>
      </c>
      <c r="AJ18" s="1">
        <v>5.5490669399085743E-2</v>
      </c>
      <c r="AK18" s="1">
        <v>0</v>
      </c>
    </row>
    <row r="19" spans="2:37" x14ac:dyDescent="0.35">
      <c r="B19" t="s">
        <v>25</v>
      </c>
      <c r="C19" s="21"/>
      <c r="D19" s="1">
        <v>5.1075993043011692E-2</v>
      </c>
      <c r="E19" t="s">
        <v>12</v>
      </c>
      <c r="F19" s="1">
        <v>7.8367735315162362E-2</v>
      </c>
      <c r="G19" s="1">
        <v>0.51456393078912543</v>
      </c>
      <c r="M19" t="s">
        <v>25</v>
      </c>
      <c r="N19" s="21" t="s">
        <v>46</v>
      </c>
      <c r="O19" s="1">
        <v>0.1490708396963136</v>
      </c>
      <c r="P19" t="s">
        <v>10</v>
      </c>
      <c r="Q19" s="1">
        <v>3.9969848195157899E-2</v>
      </c>
      <c r="R19" s="1">
        <v>1.9179742891339835E-4</v>
      </c>
      <c r="S19" s="1">
        <v>0.20475017588933864</v>
      </c>
      <c r="T19" t="s">
        <v>47</v>
      </c>
      <c r="U19" s="1">
        <v>9.0852645735165272E-2</v>
      </c>
      <c r="V19" s="1">
        <v>2.4218118377292042E-2</v>
      </c>
      <c r="W19" s="1"/>
      <c r="X19" s="1"/>
      <c r="Y19" s="1"/>
      <c r="Z19" s="1"/>
      <c r="AB19" t="s">
        <v>25</v>
      </c>
      <c r="AC19" s="21" t="s">
        <v>46</v>
      </c>
      <c r="AD19" s="1">
        <v>0.20176470814848968</v>
      </c>
      <c r="AE19" t="s">
        <v>10</v>
      </c>
      <c r="AF19" s="1">
        <v>5.7128397083566769E-2</v>
      </c>
      <c r="AG19" s="1">
        <v>4.1277867683686686E-4</v>
      </c>
      <c r="AH19" s="1">
        <v>0.68584213543744377</v>
      </c>
      <c r="AI19" t="s">
        <v>10</v>
      </c>
      <c r="AJ19" s="1">
        <v>5.7898226918603621E-2</v>
      </c>
      <c r="AK19" s="1">
        <v>0</v>
      </c>
    </row>
    <row r="20" spans="2:37" x14ac:dyDescent="0.35">
      <c r="B20" t="s">
        <v>90</v>
      </c>
      <c r="C20" s="21"/>
      <c r="D20" s="1">
        <v>0.13005965118727228</v>
      </c>
      <c r="E20" t="s">
        <v>10</v>
      </c>
      <c r="F20" s="1">
        <v>2.2649452837194911E-2</v>
      </c>
      <c r="G20" s="1">
        <v>9.3406513634874955E-9</v>
      </c>
      <c r="M20" t="s">
        <v>90</v>
      </c>
      <c r="N20" s="21" t="s">
        <v>85</v>
      </c>
      <c r="O20" s="1">
        <v>-1.386269713771879E-2</v>
      </c>
      <c r="P20" t="s">
        <v>12</v>
      </c>
      <c r="Q20" s="1">
        <v>7.8142809022023155E-2</v>
      </c>
      <c r="R20" s="1">
        <v>0.85919257081116918</v>
      </c>
      <c r="S20" s="1">
        <v>0.80233868006448916</v>
      </c>
      <c r="T20" t="s">
        <v>10</v>
      </c>
      <c r="U20" s="1">
        <v>8.1550527619742283E-2</v>
      </c>
      <c r="V20" s="1">
        <v>0</v>
      </c>
      <c r="W20" s="1"/>
      <c r="X20" s="1"/>
      <c r="Y20" s="1"/>
      <c r="Z20" s="1"/>
      <c r="AB20" t="s">
        <v>90</v>
      </c>
      <c r="AC20" s="21" t="s">
        <v>85</v>
      </c>
      <c r="AD20" s="1">
        <v>0.40999214404423961</v>
      </c>
      <c r="AE20" t="s">
        <v>10</v>
      </c>
      <c r="AF20" s="1">
        <v>0.11005995721687727</v>
      </c>
      <c r="AG20" s="1">
        <v>1.9518298422038782E-4</v>
      </c>
      <c r="AH20" s="1">
        <v>1.7644186243707543</v>
      </c>
      <c r="AI20" t="s">
        <v>10</v>
      </c>
      <c r="AJ20" s="1">
        <v>0.16581316253321968</v>
      </c>
      <c r="AK20" s="1">
        <v>0</v>
      </c>
    </row>
    <row r="21" spans="2:37" x14ac:dyDescent="0.35">
      <c r="C21" s="21"/>
      <c r="D21" s="1" t="s">
        <v>51</v>
      </c>
      <c r="F21" s="1"/>
      <c r="G21" s="1"/>
      <c r="N21" s="21"/>
      <c r="O21" s="1" t="s">
        <v>51</v>
      </c>
      <c r="Q21" s="1"/>
      <c r="R21" s="1"/>
      <c r="S21" s="1"/>
      <c r="U21" s="1"/>
      <c r="V21" s="1"/>
      <c r="W21" s="1"/>
      <c r="X21" s="1"/>
      <c r="Y21" s="1"/>
      <c r="Z21" s="1"/>
      <c r="AC21" s="21"/>
      <c r="AD21" s="1" t="s">
        <v>51</v>
      </c>
      <c r="AF21" s="1"/>
      <c r="AG21" s="1"/>
      <c r="AH21" s="1"/>
      <c r="AJ21" s="1"/>
      <c r="AK21" s="1"/>
    </row>
    <row r="22" spans="2:37" x14ac:dyDescent="0.35">
      <c r="B22" s="2" t="s">
        <v>3</v>
      </c>
      <c r="C22" s="21"/>
      <c r="D22" s="3" t="s">
        <v>5</v>
      </c>
      <c r="E22" s="21" t="s">
        <v>6</v>
      </c>
      <c r="F22" s="3" t="s">
        <v>7</v>
      </c>
      <c r="G22" s="3" t="s">
        <v>8</v>
      </c>
      <c r="M22" s="2" t="s">
        <v>3</v>
      </c>
      <c r="N22" s="21"/>
      <c r="O22" s="3" t="s">
        <v>5</v>
      </c>
      <c r="P22" s="21" t="s">
        <v>6</v>
      </c>
      <c r="Q22" s="3" t="s">
        <v>7</v>
      </c>
      <c r="R22" s="3" t="s">
        <v>8</v>
      </c>
      <c r="S22" s="3"/>
      <c r="T22" s="21"/>
      <c r="U22" s="3"/>
      <c r="V22" s="3"/>
      <c r="W22" s="3"/>
      <c r="X22" s="3"/>
      <c r="Y22" s="3"/>
      <c r="Z22" s="3"/>
      <c r="AB22" s="2" t="s">
        <v>3</v>
      </c>
      <c r="AC22" s="21"/>
      <c r="AD22" s="3" t="s">
        <v>5</v>
      </c>
      <c r="AE22" s="21" t="s">
        <v>6</v>
      </c>
      <c r="AF22" s="3" t="s">
        <v>7</v>
      </c>
      <c r="AG22" s="3" t="s">
        <v>8</v>
      </c>
      <c r="AH22" s="3"/>
      <c r="AI22" s="21"/>
      <c r="AJ22" s="3"/>
      <c r="AK22" s="3"/>
    </row>
    <row r="23" spans="2:37" x14ac:dyDescent="0.35">
      <c r="B23" t="s">
        <v>52</v>
      </c>
      <c r="C23" s="21"/>
      <c r="D23" s="1">
        <v>1.5224768194693856</v>
      </c>
      <c r="E23" t="s">
        <v>10</v>
      </c>
      <c r="F23" s="1">
        <v>0.16766010844071308</v>
      </c>
      <c r="G23" s="1">
        <v>0</v>
      </c>
      <c r="M23" t="s">
        <v>52</v>
      </c>
      <c r="N23" s="21"/>
      <c r="O23" s="1">
        <v>0.26296909059516516</v>
      </c>
      <c r="P23" t="s">
        <v>10</v>
      </c>
      <c r="Q23" s="1">
        <v>8.6112239655476944E-2</v>
      </c>
      <c r="R23" s="1">
        <v>2.2596675162831481E-3</v>
      </c>
      <c r="S23" s="1"/>
      <c r="U23" s="1"/>
      <c r="V23" s="1"/>
      <c r="W23" s="1"/>
      <c r="X23" s="1"/>
      <c r="Y23" s="1"/>
      <c r="Z23" s="1"/>
      <c r="AB23" t="s">
        <v>52</v>
      </c>
      <c r="AC23" s="21"/>
      <c r="AD23" s="1">
        <v>0.61320829314223424</v>
      </c>
      <c r="AE23" t="s">
        <v>10</v>
      </c>
      <c r="AF23" s="1">
        <v>0.12039745165555864</v>
      </c>
      <c r="AG23" s="1">
        <v>3.520700733172788E-7</v>
      </c>
      <c r="AH23" s="1"/>
      <c r="AJ23" s="1"/>
      <c r="AK23" s="1"/>
    </row>
    <row r="24" spans="2:37" x14ac:dyDescent="0.35">
      <c r="C24" s="21"/>
      <c r="D24" s="1"/>
      <c r="F24" s="1"/>
      <c r="G24" s="1"/>
      <c r="N24" s="21"/>
      <c r="O24" s="1"/>
      <c r="Q24" s="1"/>
      <c r="R24" s="1"/>
      <c r="S24" s="1"/>
      <c r="U24" s="1"/>
      <c r="V24" s="1"/>
      <c r="W24" s="1"/>
      <c r="X24" s="1"/>
      <c r="Y24" s="1"/>
      <c r="Z24" s="1"/>
      <c r="AC24" s="21"/>
      <c r="AD24" s="1"/>
      <c r="AF24" s="1"/>
      <c r="AG24" s="1"/>
      <c r="AH24" s="1"/>
      <c r="AJ24" s="1"/>
      <c r="AK24" s="1"/>
    </row>
    <row r="25" spans="2:37" x14ac:dyDescent="0.35">
      <c r="B25" t="s">
        <v>26</v>
      </c>
      <c r="C25" s="6"/>
      <c r="D25" s="1"/>
      <c r="F25" s="1"/>
      <c r="G25" s="1"/>
      <c r="M25" t="s">
        <v>26</v>
      </c>
      <c r="N25" s="6"/>
      <c r="O25" s="1"/>
      <c r="Q25" s="1"/>
      <c r="R25" s="1"/>
      <c r="S25" s="1"/>
      <c r="U25" s="1"/>
      <c r="V25" s="1"/>
      <c r="W25" s="1"/>
      <c r="X25" s="1"/>
      <c r="Y25" s="1"/>
      <c r="Z25" s="1"/>
      <c r="AB25" t="s">
        <v>26</v>
      </c>
      <c r="AC25" s="6"/>
      <c r="AD25" s="1"/>
      <c r="AF25" s="1"/>
      <c r="AG25" s="1"/>
      <c r="AH25" s="1"/>
      <c r="AJ25" s="1"/>
      <c r="AK25" s="1"/>
    </row>
    <row r="26" spans="2:37" x14ac:dyDescent="0.35">
      <c r="B26" t="s">
        <v>27</v>
      </c>
      <c r="C26" s="58">
        <v>-9778.6150774098951</v>
      </c>
      <c r="D26" s="59"/>
      <c r="F26" s="1"/>
      <c r="G26" s="1"/>
      <c r="M26" t="s">
        <v>27</v>
      </c>
      <c r="N26" s="58">
        <v>-7690.8984227679948</v>
      </c>
      <c r="O26" s="59"/>
      <c r="Q26" s="1"/>
      <c r="R26" s="1"/>
      <c r="S26" s="1"/>
      <c r="U26" s="1"/>
      <c r="V26" s="1"/>
      <c r="W26" s="1"/>
      <c r="X26" s="1"/>
      <c r="Y26" s="1"/>
      <c r="Z26" s="1"/>
      <c r="AB26" t="s">
        <v>27</v>
      </c>
      <c r="AC26" s="58">
        <v>-7364.3456694618044</v>
      </c>
      <c r="AD26" s="59"/>
      <c r="AF26" s="1"/>
      <c r="AG26" s="1"/>
      <c r="AH26" s="1"/>
      <c r="AJ26" s="1"/>
      <c r="AK26" s="1"/>
    </row>
    <row r="27" spans="2:37" x14ac:dyDescent="0.35">
      <c r="B27" t="s">
        <v>28</v>
      </c>
      <c r="C27" s="58">
        <v>-10141.252195263804</v>
      </c>
      <c r="D27" s="59"/>
      <c r="F27" s="1"/>
      <c r="G27" s="1"/>
      <c r="M27" t="s">
        <v>28</v>
      </c>
      <c r="N27" s="58">
        <v>-10141.252195263804</v>
      </c>
      <c r="O27" s="59"/>
      <c r="Q27" s="1"/>
      <c r="R27" s="1"/>
      <c r="S27" s="1"/>
      <c r="U27" s="1"/>
      <c r="V27" s="1"/>
      <c r="W27" s="1"/>
      <c r="X27" s="1"/>
      <c r="Y27" s="1"/>
      <c r="Z27" s="1"/>
      <c r="AB27" t="s">
        <v>28</v>
      </c>
      <c r="AC27" s="58">
        <v>-10141.252195263804</v>
      </c>
      <c r="AD27" s="59"/>
      <c r="AF27" s="1"/>
      <c r="AG27" s="1"/>
      <c r="AH27" s="1"/>
      <c r="AJ27" s="1"/>
      <c r="AK27" s="1"/>
    </row>
    <row r="28" spans="2:37" x14ac:dyDescent="0.35">
      <c r="B28" t="s">
        <v>29</v>
      </c>
      <c r="C28" s="60">
        <v>3.5758613519469296E-2</v>
      </c>
      <c r="D28" s="61"/>
      <c r="F28" s="1"/>
      <c r="G28" s="1"/>
      <c r="M28" t="s">
        <v>29</v>
      </c>
      <c r="N28" s="60">
        <v>0.24162240769834908</v>
      </c>
      <c r="O28" s="61"/>
      <c r="Q28" s="1"/>
      <c r="R28" s="1"/>
      <c r="S28" s="1"/>
      <c r="U28" s="1"/>
      <c r="V28" s="1"/>
      <c r="W28" s="1"/>
      <c r="X28" s="1"/>
      <c r="Y28" s="1"/>
      <c r="Z28" s="1"/>
      <c r="AB28" t="s">
        <v>29</v>
      </c>
      <c r="AC28" s="60">
        <v>0.27382284478625607</v>
      </c>
      <c r="AD28" s="61"/>
      <c r="AF28" s="1"/>
      <c r="AG28" s="1"/>
      <c r="AH28" s="1"/>
      <c r="AJ28" s="1"/>
      <c r="AK28" s="1"/>
    </row>
    <row r="29" spans="2:37" x14ac:dyDescent="0.35">
      <c r="B29" t="s">
        <v>30</v>
      </c>
      <c r="C29" s="60">
        <v>0.36657329748089396</v>
      </c>
      <c r="D29" s="61"/>
      <c r="F29" s="1"/>
      <c r="G29" s="1"/>
      <c r="M29" t="s">
        <v>30</v>
      </c>
      <c r="N29" s="60">
        <v>0.46267643193173796</v>
      </c>
      <c r="O29" s="61"/>
      <c r="Q29" s="1"/>
      <c r="R29" s="1"/>
      <c r="S29" s="1"/>
      <c r="U29" s="1"/>
      <c r="V29" s="1"/>
      <c r="W29" s="1"/>
      <c r="X29" s="1"/>
      <c r="Y29" s="1"/>
      <c r="Z29" s="1"/>
      <c r="AB29" t="s">
        <v>30</v>
      </c>
      <c r="AC29" s="60">
        <v>0.47967774761912191</v>
      </c>
      <c r="AD29" s="61"/>
      <c r="AF29" s="1"/>
      <c r="AG29" s="1"/>
      <c r="AH29" s="1"/>
      <c r="AJ29" s="1"/>
      <c r="AK29" s="1"/>
    </row>
    <row r="30" spans="2:37" x14ac:dyDescent="0.35">
      <c r="B30" t="s">
        <v>106</v>
      </c>
      <c r="C30" s="60">
        <v>2.0655029686650979</v>
      </c>
      <c r="D30" s="61"/>
      <c r="F30" s="1"/>
      <c r="G30" s="1"/>
      <c r="M30" t="s">
        <v>106</v>
      </c>
      <c r="N30" s="60">
        <v>1.6284054033673545</v>
      </c>
      <c r="O30" s="61"/>
      <c r="Q30" s="1"/>
      <c r="R30" s="1"/>
      <c r="S30" s="1"/>
      <c r="U30" s="1"/>
      <c r="V30" s="1"/>
      <c r="W30" s="1"/>
      <c r="X30" s="1"/>
      <c r="Y30" s="1"/>
      <c r="Z30" s="1"/>
      <c r="AB30" t="s">
        <v>106</v>
      </c>
      <c r="AC30" s="60">
        <v>1.5816840298316752</v>
      </c>
      <c r="AD30" s="61"/>
      <c r="AF30" s="1"/>
      <c r="AG30" s="1"/>
      <c r="AH30" s="1"/>
      <c r="AJ30" s="1"/>
      <c r="AK30" s="1"/>
    </row>
    <row r="31" spans="2:37" x14ac:dyDescent="0.35">
      <c r="B31" t="s">
        <v>107</v>
      </c>
      <c r="C31" s="60">
        <v>2.0775778087278316</v>
      </c>
      <c r="D31" s="61"/>
      <c r="F31" s="1"/>
      <c r="G31" s="1"/>
      <c r="M31" t="s">
        <v>107</v>
      </c>
      <c r="N31" s="60">
        <v>1.6518004059889007</v>
      </c>
      <c r="O31" s="61"/>
      <c r="Q31" s="1"/>
      <c r="R31" s="1"/>
      <c r="S31" s="1"/>
      <c r="U31" s="1"/>
      <c r="V31" s="1"/>
      <c r="W31" s="1"/>
      <c r="X31" s="1"/>
      <c r="Y31" s="1"/>
      <c r="Z31" s="1"/>
      <c r="AB31" t="s">
        <v>107</v>
      </c>
      <c r="AC31" s="60">
        <v>1.6843201703649104</v>
      </c>
      <c r="AD31" s="61"/>
      <c r="AF31" s="1"/>
      <c r="AG31" s="1"/>
      <c r="AH31" s="1"/>
      <c r="AJ31" s="1"/>
      <c r="AK31" s="1"/>
    </row>
    <row r="32" spans="2:37" x14ac:dyDescent="0.35">
      <c r="B32" s="25" t="s">
        <v>33</v>
      </c>
      <c r="C32" s="56">
        <v>9484</v>
      </c>
      <c r="D32" s="57"/>
      <c r="F32" s="1"/>
      <c r="G32" s="1"/>
      <c r="M32" s="25" t="s">
        <v>33</v>
      </c>
      <c r="N32" s="56">
        <v>9484</v>
      </c>
      <c r="O32" s="57"/>
      <c r="Q32" s="1"/>
      <c r="R32" s="1"/>
      <c r="S32" s="1"/>
      <c r="U32" s="1"/>
      <c r="V32" s="1"/>
      <c r="W32" s="1"/>
      <c r="X32" s="1"/>
      <c r="Y32" s="1"/>
      <c r="Z32" s="1"/>
      <c r="AB32" s="25" t="s">
        <v>33</v>
      </c>
      <c r="AC32" s="56">
        <v>9484</v>
      </c>
      <c r="AD32" s="57"/>
      <c r="AF32" s="1"/>
      <c r="AG32" s="1"/>
      <c r="AH32" s="1"/>
      <c r="AJ32" s="1"/>
      <c r="AK32" s="1"/>
    </row>
    <row r="33" spans="1:41" x14ac:dyDescent="0.35">
      <c r="B33" s="25" t="s">
        <v>34</v>
      </c>
      <c r="C33" s="56">
        <v>1608</v>
      </c>
      <c r="D33" s="57"/>
      <c r="F33" s="1"/>
      <c r="G33" s="1"/>
      <c r="M33" s="25" t="s">
        <v>34</v>
      </c>
      <c r="N33" s="56">
        <v>1608</v>
      </c>
      <c r="O33" s="57"/>
      <c r="Q33" s="1"/>
      <c r="R33" s="1"/>
      <c r="S33" s="1"/>
      <c r="U33" s="1"/>
      <c r="V33" s="1"/>
      <c r="W33" s="1"/>
      <c r="X33" s="1"/>
      <c r="Y33" s="1"/>
      <c r="Z33" s="1"/>
      <c r="AB33" s="25" t="s">
        <v>34</v>
      </c>
      <c r="AC33" s="56">
        <v>1608</v>
      </c>
      <c r="AD33" s="57"/>
      <c r="AF33" s="1"/>
      <c r="AG33" s="1"/>
      <c r="AH33" s="1"/>
      <c r="AJ33" s="1"/>
      <c r="AK33" s="1"/>
    </row>
    <row r="34" spans="1:41" x14ac:dyDescent="0.35">
      <c r="B34" s="25" t="s">
        <v>35</v>
      </c>
      <c r="C34" s="56">
        <v>16</v>
      </c>
      <c r="D34" s="57"/>
      <c r="F34" s="1"/>
      <c r="G34" s="1"/>
      <c r="M34" s="25" t="s">
        <v>35</v>
      </c>
      <c r="N34" s="56">
        <v>31</v>
      </c>
      <c r="O34" s="57"/>
      <c r="Q34" s="1"/>
      <c r="R34" s="1"/>
      <c r="S34" s="1"/>
      <c r="U34" s="1"/>
      <c r="V34" s="1"/>
      <c r="W34" s="1"/>
      <c r="X34" s="1"/>
      <c r="Y34" s="1"/>
      <c r="Z34" s="1"/>
      <c r="AB34" s="25" t="s">
        <v>35</v>
      </c>
      <c r="AC34" s="56">
        <v>136</v>
      </c>
      <c r="AD34" s="57"/>
      <c r="AF34" s="1"/>
      <c r="AG34" s="1"/>
      <c r="AH34" s="1"/>
      <c r="AJ34" s="1"/>
      <c r="AK34" s="1"/>
    </row>
    <row r="35" spans="1:41" x14ac:dyDescent="0.35">
      <c r="B35" t="s">
        <v>84</v>
      </c>
      <c r="C35" s="6"/>
      <c r="D35" s="1"/>
      <c r="F35" s="1"/>
      <c r="G35" s="1"/>
      <c r="N35" s="6"/>
      <c r="O35" s="1"/>
      <c r="Q35" s="1"/>
      <c r="R35" s="1"/>
      <c r="S35" s="1"/>
      <c r="U35" s="1"/>
      <c r="V35" s="1"/>
      <c r="W35" s="1"/>
      <c r="X35" s="1"/>
      <c r="Y35" s="1"/>
      <c r="Z35" s="1"/>
      <c r="AC35" s="6"/>
      <c r="AD35" s="1"/>
      <c r="AF35" s="1"/>
      <c r="AG35" s="1"/>
      <c r="AH35" s="1"/>
      <c r="AJ35" s="1"/>
      <c r="AK35" s="1"/>
    </row>
    <row r="36" spans="1:41" x14ac:dyDescent="0.35">
      <c r="B36" t="s">
        <v>36</v>
      </c>
      <c r="C36" s="2" t="s">
        <v>37</v>
      </c>
      <c r="D36" s="1"/>
      <c r="F36" s="1"/>
      <c r="G36" s="1"/>
      <c r="M36" t="s">
        <v>36</v>
      </c>
      <c r="N36" s="2" t="s">
        <v>86</v>
      </c>
      <c r="O36" s="1"/>
      <c r="Q36" s="1"/>
      <c r="R36" s="1"/>
      <c r="S36" s="1"/>
      <c r="U36" s="1"/>
      <c r="V36" s="1"/>
      <c r="W36" s="1"/>
      <c r="X36" s="1"/>
      <c r="Y36" s="1"/>
      <c r="Z36" s="1"/>
      <c r="AB36" t="s">
        <v>36</v>
      </c>
      <c r="AC36" s="2" t="s">
        <v>86</v>
      </c>
      <c r="AD36" s="1"/>
      <c r="AF36" s="1"/>
      <c r="AG36" s="1"/>
      <c r="AH36" s="1"/>
      <c r="AJ36" s="1"/>
      <c r="AK36" s="1"/>
    </row>
    <row r="37" spans="1:41" x14ac:dyDescent="0.35">
      <c r="B37" t="s">
        <v>38</v>
      </c>
      <c r="C37" s="2" t="s">
        <v>39</v>
      </c>
      <c r="D37" s="1"/>
      <c r="F37" s="1"/>
      <c r="G37" s="1"/>
      <c r="M37" t="s">
        <v>48</v>
      </c>
      <c r="N37" s="2" t="s">
        <v>49</v>
      </c>
      <c r="O37" s="1"/>
      <c r="Q37" s="1"/>
      <c r="R37" s="1"/>
      <c r="S37" s="1"/>
      <c r="U37" s="1"/>
      <c r="V37" s="1"/>
      <c r="W37" s="1"/>
      <c r="X37" s="1"/>
      <c r="Y37" s="1"/>
      <c r="Z37" s="1"/>
      <c r="AB37" t="s">
        <v>48</v>
      </c>
      <c r="AC37" s="2" t="s">
        <v>49</v>
      </c>
      <c r="AD37" s="1"/>
      <c r="AF37" s="1"/>
      <c r="AG37" s="1"/>
      <c r="AH37" s="1"/>
      <c r="AJ37" s="1"/>
      <c r="AK37" s="1"/>
    </row>
    <row r="38" spans="1:41" x14ac:dyDescent="0.35">
      <c r="B38" t="s">
        <v>40</v>
      </c>
      <c r="C38" s="2" t="s">
        <v>41</v>
      </c>
      <c r="D38" s="1"/>
      <c r="F38" s="1"/>
      <c r="G38" s="1"/>
      <c r="M38" t="s">
        <v>38</v>
      </c>
      <c r="N38" s="2" t="s">
        <v>39</v>
      </c>
      <c r="O38" s="1"/>
      <c r="Q38" s="1"/>
      <c r="R38" s="1"/>
      <c r="S38" s="1"/>
      <c r="U38" s="1"/>
      <c r="V38" s="1"/>
      <c r="W38" s="1"/>
      <c r="X38" s="1"/>
      <c r="Y38" s="1"/>
      <c r="Z38" s="1"/>
      <c r="AB38" t="s">
        <v>38</v>
      </c>
      <c r="AC38" s="2" t="s">
        <v>39</v>
      </c>
      <c r="AD38" s="1"/>
      <c r="AF38" s="1"/>
      <c r="AG38" s="1"/>
      <c r="AH38" s="1"/>
      <c r="AJ38" s="1"/>
      <c r="AK38" s="1"/>
    </row>
    <row r="39" spans="1:41" x14ac:dyDescent="0.35">
      <c r="B39" t="s">
        <v>42</v>
      </c>
      <c r="C39" s="2" t="s">
        <v>43</v>
      </c>
      <c r="D39" s="1"/>
      <c r="F39" s="1"/>
      <c r="G39" s="1"/>
      <c r="M39" t="s">
        <v>40</v>
      </c>
      <c r="N39" s="2" t="s">
        <v>41</v>
      </c>
      <c r="O39" s="1"/>
      <c r="Q39" s="1"/>
      <c r="R39" s="1"/>
      <c r="S39" s="1"/>
      <c r="U39" s="1"/>
      <c r="V39" s="1"/>
      <c r="W39" s="1"/>
      <c r="X39" s="1"/>
      <c r="Y39" s="1"/>
      <c r="Z39" s="1"/>
      <c r="AB39" t="s">
        <v>40</v>
      </c>
      <c r="AC39" s="2" t="s">
        <v>41</v>
      </c>
      <c r="AD39" s="1"/>
      <c r="AF39" s="1"/>
      <c r="AG39" s="1"/>
      <c r="AH39" s="1"/>
      <c r="AJ39" s="1"/>
      <c r="AK39" s="1"/>
    </row>
    <row r="40" spans="1:41" x14ac:dyDescent="0.35">
      <c r="M40" t="s">
        <v>42</v>
      </c>
      <c r="N40" s="2" t="s">
        <v>43</v>
      </c>
      <c r="O40" s="1"/>
      <c r="Q40" s="1"/>
      <c r="R40" s="1"/>
      <c r="S40" s="1"/>
      <c r="U40" s="1"/>
      <c r="V40" s="1"/>
      <c r="W40" s="1"/>
      <c r="X40" s="1"/>
      <c r="Y40" s="1"/>
      <c r="Z40" s="1"/>
      <c r="AB40" t="s">
        <v>42</v>
      </c>
      <c r="AC40" s="2" t="s">
        <v>43</v>
      </c>
      <c r="AD40" s="1"/>
      <c r="AF40" s="1"/>
      <c r="AG40" s="1"/>
      <c r="AH40" s="1"/>
      <c r="AJ40" s="1"/>
      <c r="AK40" s="1"/>
    </row>
    <row r="41" spans="1:41" x14ac:dyDescent="0.35">
      <c r="N41" s="2"/>
      <c r="O41" s="1"/>
      <c r="Q41" s="1"/>
      <c r="R41" s="1"/>
      <c r="S41" s="1"/>
      <c r="U41" s="1"/>
      <c r="V41" s="1"/>
      <c r="W41" s="1"/>
      <c r="X41" s="1"/>
      <c r="Y41" s="1"/>
      <c r="Z41" s="1"/>
      <c r="AC41" s="2"/>
      <c r="AD41" s="1"/>
      <c r="AF41" s="1"/>
      <c r="AG41" s="1"/>
      <c r="AH41" s="1"/>
      <c r="AJ41" s="1"/>
      <c r="AK41" s="1"/>
    </row>
    <row r="42" spans="1:41" x14ac:dyDescent="0.35">
      <c r="A42" s="10" t="s">
        <v>88</v>
      </c>
    </row>
    <row r="43" spans="1:41" x14ac:dyDescent="0.35">
      <c r="B43" t="s">
        <v>0</v>
      </c>
      <c r="C43" t="s">
        <v>89</v>
      </c>
      <c r="D43" s="1"/>
      <c r="F43" s="1"/>
      <c r="G43" s="1"/>
      <c r="H43" s="1" t="s">
        <v>84</v>
      </c>
      <c r="J43" s="1"/>
      <c r="K43" s="1"/>
      <c r="M43" t="s">
        <v>44</v>
      </c>
      <c r="N43" t="s">
        <v>89</v>
      </c>
      <c r="O43" s="1"/>
      <c r="Q43" s="1"/>
      <c r="R43" s="1"/>
      <c r="S43" s="1" t="s">
        <v>84</v>
      </c>
      <c r="U43" s="1"/>
      <c r="V43" s="1"/>
      <c r="W43" s="1"/>
      <c r="Y43" s="1"/>
      <c r="Z43" s="1"/>
      <c r="AB43" t="s">
        <v>50</v>
      </c>
      <c r="AC43" t="s">
        <v>89</v>
      </c>
      <c r="AD43" s="1"/>
      <c r="AF43" s="1"/>
      <c r="AG43" s="1"/>
      <c r="AH43" s="1" t="s">
        <v>84</v>
      </c>
      <c r="AJ43" s="1"/>
      <c r="AK43" s="1"/>
      <c r="AL43" s="1"/>
      <c r="AN43" s="1"/>
      <c r="AO43" s="1"/>
    </row>
    <row r="44" spans="1:41" x14ac:dyDescent="0.35">
      <c r="C44" s="21"/>
      <c r="D44" s="1"/>
      <c r="F44" s="1"/>
      <c r="G44" s="1"/>
      <c r="H44" s="1" t="s">
        <v>91</v>
      </c>
      <c r="J44" s="1"/>
      <c r="K44" s="1"/>
      <c r="N44" s="21"/>
      <c r="O44" s="1"/>
      <c r="Q44" s="1"/>
      <c r="R44" s="1"/>
      <c r="S44" s="1"/>
      <c r="U44" s="1"/>
      <c r="V44" s="1"/>
      <c r="W44" s="1" t="s">
        <v>92</v>
      </c>
      <c r="Y44" s="1"/>
      <c r="Z44" s="1"/>
      <c r="AC44" s="21"/>
      <c r="AD44" s="1"/>
      <c r="AF44" s="1"/>
      <c r="AG44" s="1"/>
      <c r="AH44" s="1"/>
      <c r="AJ44" s="1"/>
      <c r="AK44" s="1"/>
      <c r="AL44" s="1" t="s">
        <v>92</v>
      </c>
      <c r="AN44" s="1"/>
      <c r="AO44" s="1"/>
    </row>
    <row r="45" spans="1:41" x14ac:dyDescent="0.35">
      <c r="C45" s="21"/>
      <c r="D45" s="1"/>
      <c r="F45" s="1"/>
      <c r="G45" s="1"/>
      <c r="H45" s="1" t="s">
        <v>52</v>
      </c>
      <c r="J45" s="1"/>
      <c r="K45" s="1"/>
      <c r="N45" s="21"/>
      <c r="O45" s="1" t="s">
        <v>2</v>
      </c>
      <c r="Q45" s="1"/>
      <c r="R45" s="1"/>
      <c r="S45" s="1" t="s">
        <v>45</v>
      </c>
      <c r="U45" s="1"/>
      <c r="V45" s="1"/>
      <c r="W45" s="1" t="s">
        <v>52</v>
      </c>
      <c r="Y45" s="1"/>
      <c r="Z45" s="1"/>
      <c r="AC45" s="21"/>
      <c r="AD45" s="1" t="s">
        <v>2</v>
      </c>
      <c r="AF45" s="1"/>
      <c r="AG45" s="1"/>
      <c r="AH45" s="1" t="s">
        <v>45</v>
      </c>
      <c r="AJ45" s="1"/>
      <c r="AK45" s="1"/>
      <c r="AL45" s="1" t="s">
        <v>52</v>
      </c>
      <c r="AN45" s="1"/>
      <c r="AO45" s="1"/>
    </row>
    <row r="46" spans="1:41" x14ac:dyDescent="0.35">
      <c r="B46" s="2" t="s">
        <v>3</v>
      </c>
      <c r="C46" s="21"/>
      <c r="D46" s="3" t="s">
        <v>5</v>
      </c>
      <c r="E46" s="21" t="s">
        <v>6</v>
      </c>
      <c r="F46" s="3" t="s">
        <v>7</v>
      </c>
      <c r="G46" s="3" t="s">
        <v>8</v>
      </c>
      <c r="H46" s="3" t="s">
        <v>5</v>
      </c>
      <c r="I46" s="21" t="s">
        <v>6</v>
      </c>
      <c r="J46" s="3" t="s">
        <v>7</v>
      </c>
      <c r="K46" s="3" t="s">
        <v>8</v>
      </c>
      <c r="M46" s="2" t="s">
        <v>3</v>
      </c>
      <c r="N46" s="21" t="s">
        <v>4</v>
      </c>
      <c r="O46" s="3" t="s">
        <v>5</v>
      </c>
      <c r="P46" s="21" t="s">
        <v>6</v>
      </c>
      <c r="Q46" s="3" t="s">
        <v>7</v>
      </c>
      <c r="R46" s="3" t="s">
        <v>8</v>
      </c>
      <c r="S46" s="3" t="s">
        <v>5</v>
      </c>
      <c r="T46" s="21" t="s">
        <v>6</v>
      </c>
      <c r="U46" s="3" t="s">
        <v>7</v>
      </c>
      <c r="V46" s="3" t="s">
        <v>8</v>
      </c>
      <c r="W46" s="3" t="s">
        <v>5</v>
      </c>
      <c r="X46" s="21" t="s">
        <v>6</v>
      </c>
      <c r="Y46" s="3" t="s">
        <v>7</v>
      </c>
      <c r="Z46" s="3" t="s">
        <v>8</v>
      </c>
      <c r="AB46" s="2" t="s">
        <v>3</v>
      </c>
      <c r="AC46" s="21" t="s">
        <v>4</v>
      </c>
      <c r="AD46" s="3" t="s">
        <v>5</v>
      </c>
      <c r="AE46" s="21" t="s">
        <v>6</v>
      </c>
      <c r="AF46" s="3" t="s">
        <v>7</v>
      </c>
      <c r="AG46" s="3" t="s">
        <v>8</v>
      </c>
      <c r="AH46" s="3" t="s">
        <v>5</v>
      </c>
      <c r="AI46" s="21" t="s">
        <v>6</v>
      </c>
      <c r="AJ46" s="3" t="s">
        <v>7</v>
      </c>
      <c r="AK46" s="3" t="s">
        <v>8</v>
      </c>
      <c r="AL46" s="3" t="s">
        <v>5</v>
      </c>
      <c r="AM46" s="21" t="s">
        <v>6</v>
      </c>
      <c r="AN46" s="3" t="s">
        <v>7</v>
      </c>
      <c r="AO46" s="3" t="s">
        <v>8</v>
      </c>
    </row>
    <row r="47" spans="1:41" x14ac:dyDescent="0.35">
      <c r="B47" t="s">
        <v>9</v>
      </c>
      <c r="C47" s="21"/>
      <c r="D47" s="1">
        <v>0.14933644142217611</v>
      </c>
      <c r="E47" t="s">
        <v>12</v>
      </c>
      <c r="F47" s="1">
        <v>0.59439708706176719</v>
      </c>
      <c r="G47" s="1">
        <v>0.80162840804571012</v>
      </c>
      <c r="H47" s="1">
        <v>-1.372041146058419</v>
      </c>
      <c r="I47" t="s">
        <v>47</v>
      </c>
      <c r="J47" s="1">
        <v>0.63368828365119967</v>
      </c>
      <c r="K47" s="1">
        <v>3.037487605463185E-2</v>
      </c>
      <c r="M47" t="s">
        <v>9</v>
      </c>
      <c r="N47" s="21" t="s">
        <v>46</v>
      </c>
      <c r="O47" s="1">
        <v>-1.9892709761265623</v>
      </c>
      <c r="P47" t="s">
        <v>10</v>
      </c>
      <c r="Q47" s="1">
        <v>0.36402300292680351</v>
      </c>
      <c r="R47" s="1">
        <v>4.6373001660882096E-8</v>
      </c>
      <c r="S47" s="1">
        <v>5.2784439205364935</v>
      </c>
      <c r="T47" t="s">
        <v>10</v>
      </c>
      <c r="U47" s="1">
        <v>0.33430753051856876</v>
      </c>
      <c r="V47" s="1">
        <v>0</v>
      </c>
      <c r="W47" s="1">
        <v>-2.1416244138366229</v>
      </c>
      <c r="X47" t="s">
        <v>10</v>
      </c>
      <c r="Y47" s="1">
        <v>0.45058872901039571</v>
      </c>
      <c r="Z47" s="1">
        <v>2.0047276743095921E-6</v>
      </c>
      <c r="AB47" t="s">
        <v>9</v>
      </c>
      <c r="AC47" s="21" t="s">
        <v>46</v>
      </c>
      <c r="AD47" s="1">
        <v>-2.3313208403503425</v>
      </c>
      <c r="AE47" t="s">
        <v>10</v>
      </c>
      <c r="AF47" s="1">
        <v>0.19953903109269744</v>
      </c>
      <c r="AG47" s="1">
        <v>0</v>
      </c>
      <c r="AH47" s="1">
        <v>2.965925520438716</v>
      </c>
      <c r="AI47" t="s">
        <v>10</v>
      </c>
      <c r="AJ47" s="1">
        <v>0.1999986907810028</v>
      </c>
      <c r="AK47" s="1">
        <v>0</v>
      </c>
      <c r="AL47" s="1">
        <v>-0.99876901382251426</v>
      </c>
      <c r="AM47" t="s">
        <v>10</v>
      </c>
      <c r="AN47" s="1">
        <v>0.22317721498393442</v>
      </c>
      <c r="AO47" s="1">
        <v>7.6329667382246669E-6</v>
      </c>
    </row>
    <row r="48" spans="1:41" x14ac:dyDescent="0.35">
      <c r="B48" t="s">
        <v>11</v>
      </c>
      <c r="C48" s="21"/>
      <c r="D48" s="1">
        <v>1.0646316493794307E-2</v>
      </c>
      <c r="E48" t="s">
        <v>12</v>
      </c>
      <c r="F48" s="1">
        <v>0.24117480163858585</v>
      </c>
      <c r="G48" s="1">
        <v>0.96478996358567226</v>
      </c>
      <c r="H48" s="1">
        <v>-5.4605266838724353E-2</v>
      </c>
      <c r="I48" t="s">
        <v>12</v>
      </c>
      <c r="J48" s="1">
        <v>0.25766286469421512</v>
      </c>
      <c r="K48" s="1">
        <v>0.83216535186726137</v>
      </c>
      <c r="M48" t="s">
        <v>11</v>
      </c>
      <c r="N48" s="21" t="s">
        <v>46</v>
      </c>
      <c r="O48" s="1">
        <v>7.783479028815074E-2</v>
      </c>
      <c r="P48" t="s">
        <v>12</v>
      </c>
      <c r="Q48" s="1">
        <v>8.3624500942740765E-2</v>
      </c>
      <c r="R48" s="1">
        <v>0.35197494222335424</v>
      </c>
      <c r="S48" s="1">
        <v>9.5974452936957999E-3</v>
      </c>
      <c r="T48" t="s">
        <v>12</v>
      </c>
      <c r="U48" s="1">
        <v>0.21913552763607519</v>
      </c>
      <c r="V48" s="1">
        <v>0.96506633997634861</v>
      </c>
      <c r="W48" s="1">
        <v>-6.3492253502783744E-2</v>
      </c>
      <c r="X48" t="s">
        <v>12</v>
      </c>
      <c r="Y48" s="1">
        <v>9.9035168330621912E-2</v>
      </c>
      <c r="Z48" s="1">
        <v>0.52145241978094115</v>
      </c>
      <c r="AB48" t="s">
        <v>11</v>
      </c>
      <c r="AC48" s="21" t="s">
        <v>46</v>
      </c>
      <c r="AD48" s="1">
        <v>5.6440186930794396E-2</v>
      </c>
      <c r="AE48" t="s">
        <v>12</v>
      </c>
      <c r="AF48" s="1">
        <v>7.5392329175305514E-2</v>
      </c>
      <c r="AG48" s="1">
        <v>0.45408642229772211</v>
      </c>
      <c r="AH48" s="1">
        <v>0.49380726177613371</v>
      </c>
      <c r="AI48" t="s">
        <v>10</v>
      </c>
      <c r="AJ48" s="1">
        <v>5.7270397714398111E-2</v>
      </c>
      <c r="AK48" s="1">
        <v>0</v>
      </c>
      <c r="AL48" s="1">
        <v>-5.6163019397574385E-2</v>
      </c>
      <c r="AM48" t="s">
        <v>12</v>
      </c>
      <c r="AN48" s="1">
        <v>8.9361703320095937E-2</v>
      </c>
      <c r="AO48" s="1">
        <v>0.5296823910697781</v>
      </c>
    </row>
    <row r="49" spans="2:41" x14ac:dyDescent="0.35">
      <c r="B49" t="s">
        <v>13</v>
      </c>
      <c r="C49" s="21"/>
      <c r="D49" s="1">
        <v>0.18129629267769864</v>
      </c>
      <c r="E49" t="s">
        <v>12</v>
      </c>
      <c r="F49" s="1">
        <v>0.27599242120852541</v>
      </c>
      <c r="G49" s="1">
        <v>0.51125250813201939</v>
      </c>
      <c r="H49" s="1">
        <v>-0.20519768198667843</v>
      </c>
      <c r="I49" t="s">
        <v>12</v>
      </c>
      <c r="J49" s="1">
        <v>0.29346922708275824</v>
      </c>
      <c r="K49" s="1">
        <v>0.48441853718889938</v>
      </c>
      <c r="M49" t="s">
        <v>13</v>
      </c>
      <c r="N49" s="21" t="s">
        <v>46</v>
      </c>
      <c r="O49" s="1">
        <v>7.517131439845201E-2</v>
      </c>
      <c r="P49" t="s">
        <v>12</v>
      </c>
      <c r="Q49" s="1">
        <v>9.0509509872993554E-2</v>
      </c>
      <c r="R49" s="1">
        <v>0.40623637636474297</v>
      </c>
      <c r="S49" s="1">
        <v>0.36074726489858522</v>
      </c>
      <c r="T49" t="s">
        <v>10</v>
      </c>
      <c r="U49" s="1">
        <v>7.0582637206297191E-2</v>
      </c>
      <c r="V49" s="1">
        <v>3.204722585081754E-7</v>
      </c>
      <c r="W49" s="1">
        <v>-7.5073860643361037E-2</v>
      </c>
      <c r="X49" t="s">
        <v>12</v>
      </c>
      <c r="Y49" s="1">
        <v>0.10669753697342761</v>
      </c>
      <c r="Z49" s="1">
        <v>0.48167330791946794</v>
      </c>
      <c r="AB49" t="s">
        <v>13</v>
      </c>
      <c r="AC49" s="21" t="s">
        <v>46</v>
      </c>
      <c r="AD49" s="1">
        <v>3.3870112190969796E-2</v>
      </c>
      <c r="AE49" t="s">
        <v>12</v>
      </c>
      <c r="AF49" s="1">
        <v>8.2307605336722586E-2</v>
      </c>
      <c r="AG49" s="1">
        <v>0.68070119745513313</v>
      </c>
      <c r="AH49" s="1">
        <v>0.27232587071165187</v>
      </c>
      <c r="AI49" t="s">
        <v>10</v>
      </c>
      <c r="AJ49" s="1">
        <v>5.8746408250160524E-2</v>
      </c>
      <c r="AK49" s="1">
        <v>3.558737197595363E-6</v>
      </c>
      <c r="AL49" s="1">
        <v>-5.2870463626254107E-3</v>
      </c>
      <c r="AM49" t="s">
        <v>12</v>
      </c>
      <c r="AN49" s="1">
        <v>9.4841635218248094E-2</v>
      </c>
      <c r="AO49" s="1">
        <v>0.95554411540094386</v>
      </c>
    </row>
    <row r="50" spans="2:41" x14ac:dyDescent="0.35">
      <c r="B50" t="s">
        <v>14</v>
      </c>
      <c r="C50" s="21"/>
      <c r="D50" s="1">
        <v>0.61577087615915005</v>
      </c>
      <c r="E50" t="s">
        <v>47</v>
      </c>
      <c r="F50" s="1">
        <v>0.24066030128591762</v>
      </c>
      <c r="G50" s="1">
        <v>1.0507269946910425E-2</v>
      </c>
      <c r="H50" s="1">
        <v>-1.5598838150065623E-2</v>
      </c>
      <c r="I50" t="s">
        <v>12</v>
      </c>
      <c r="J50" s="1">
        <v>0.25709339800683856</v>
      </c>
      <c r="K50" s="1">
        <v>0.95161898312137594</v>
      </c>
      <c r="M50" t="s">
        <v>14</v>
      </c>
      <c r="N50" s="21" t="s">
        <v>46</v>
      </c>
      <c r="O50" s="1">
        <v>0.23658591324344039</v>
      </c>
      <c r="P50" t="s">
        <v>10</v>
      </c>
      <c r="Q50" s="1">
        <v>8.3741340698981565E-2</v>
      </c>
      <c r="R50" s="1">
        <v>4.7251328055273323E-3</v>
      </c>
      <c r="S50" s="1">
        <v>2.4478430859007583E-2</v>
      </c>
      <c r="T50" t="s">
        <v>12</v>
      </c>
      <c r="U50" s="1">
        <v>0.22252047283209492</v>
      </c>
      <c r="V50" s="1">
        <v>0.91240517345667804</v>
      </c>
      <c r="W50" s="1">
        <v>0.1387749009664748</v>
      </c>
      <c r="X50" t="s">
        <v>12</v>
      </c>
      <c r="Y50" s="1">
        <v>9.7573924284480959E-2</v>
      </c>
      <c r="Z50" s="1">
        <v>0.15495253688492072</v>
      </c>
      <c r="AB50" t="s">
        <v>14</v>
      </c>
      <c r="AC50" s="21" t="s">
        <v>46</v>
      </c>
      <c r="AD50" s="1">
        <v>0.3511625930039558</v>
      </c>
      <c r="AE50" t="s">
        <v>10</v>
      </c>
      <c r="AF50" s="1">
        <v>8.2852767254907936E-2</v>
      </c>
      <c r="AG50" s="1">
        <v>2.2512538178753871E-5</v>
      </c>
      <c r="AH50" s="1">
        <v>0.81508367706476326</v>
      </c>
      <c r="AI50" t="s">
        <v>10</v>
      </c>
      <c r="AJ50" s="1">
        <v>5.9624536529469148E-2</v>
      </c>
      <c r="AK50" s="1">
        <v>0</v>
      </c>
      <c r="AL50" s="1">
        <v>0.20133497225547756</v>
      </c>
      <c r="AM50" t="s">
        <v>47</v>
      </c>
      <c r="AN50" s="1">
        <v>8.8785622961472341E-2</v>
      </c>
      <c r="AO50" s="1">
        <v>2.3350372860901247E-2</v>
      </c>
    </row>
    <row r="51" spans="2:41" x14ac:dyDescent="0.35">
      <c r="B51" t="s">
        <v>15</v>
      </c>
      <c r="C51" s="21"/>
      <c r="D51" s="1">
        <v>0.76945784098239456</v>
      </c>
      <c r="E51" t="s">
        <v>10</v>
      </c>
      <c r="F51" s="1">
        <v>0.23626666879567726</v>
      </c>
      <c r="G51" s="1">
        <v>1.1270174529744992E-3</v>
      </c>
      <c r="H51" s="1">
        <v>-0.1321371164395149</v>
      </c>
      <c r="I51" t="s">
        <v>12</v>
      </c>
      <c r="J51" s="1">
        <v>0.25084984004357969</v>
      </c>
      <c r="K51" s="1">
        <v>0.59836177332625384</v>
      </c>
      <c r="M51" t="s">
        <v>15</v>
      </c>
      <c r="N51" s="21" t="s">
        <v>46</v>
      </c>
      <c r="O51" s="1">
        <v>0.38267063417574337</v>
      </c>
      <c r="P51" t="s">
        <v>10</v>
      </c>
      <c r="Q51" s="1">
        <v>7.5753027108455606E-2</v>
      </c>
      <c r="R51" s="1">
        <v>4.3822615447552948E-7</v>
      </c>
      <c r="S51" s="1">
        <v>0.39179244586320217</v>
      </c>
      <c r="T51" t="s">
        <v>10</v>
      </c>
      <c r="U51" s="1">
        <v>6.684528987014908E-2</v>
      </c>
      <c r="V51" s="1">
        <v>4.5958241656762766E-9</v>
      </c>
      <c r="W51" s="1">
        <v>4.6126341901555415E-2</v>
      </c>
      <c r="X51" t="s">
        <v>12</v>
      </c>
      <c r="Y51" s="1">
        <v>8.9053706717902206E-2</v>
      </c>
      <c r="Z51" s="1">
        <v>0.60448552008204626</v>
      </c>
      <c r="AB51" t="s">
        <v>15</v>
      </c>
      <c r="AC51" s="21" t="s">
        <v>46</v>
      </c>
      <c r="AD51" s="1">
        <v>0.38203264486298383</v>
      </c>
      <c r="AE51" t="s">
        <v>10</v>
      </c>
      <c r="AF51" s="1">
        <v>7.3520969371068445E-2</v>
      </c>
      <c r="AG51" s="1">
        <v>2.0335904626911372E-7</v>
      </c>
      <c r="AH51" s="1">
        <v>0.88983842498088017</v>
      </c>
      <c r="AI51" t="s">
        <v>10</v>
      </c>
      <c r="AJ51" s="1">
        <v>6.0441119445688925E-2</v>
      </c>
      <c r="AK51" s="1">
        <v>0</v>
      </c>
      <c r="AL51" s="1">
        <v>0.11515260286711002</v>
      </c>
      <c r="AM51" t="s">
        <v>12</v>
      </c>
      <c r="AN51" s="1">
        <v>8.2011027867173847E-2</v>
      </c>
      <c r="AO51" s="1">
        <v>0.16028573856483641</v>
      </c>
    </row>
    <row r="52" spans="2:41" x14ac:dyDescent="0.35">
      <c r="B52" t="s">
        <v>16</v>
      </c>
      <c r="C52" s="21"/>
      <c r="D52" s="1">
        <v>0.38123831824294174</v>
      </c>
      <c r="E52" t="s">
        <v>17</v>
      </c>
      <c r="F52" s="1">
        <v>0.22510580197849581</v>
      </c>
      <c r="G52" s="1">
        <v>9.034205127385353E-2</v>
      </c>
      <c r="H52" s="1">
        <v>-0.2684655148741949</v>
      </c>
      <c r="I52" t="s">
        <v>12</v>
      </c>
      <c r="J52" s="1">
        <v>0.24023865554924986</v>
      </c>
      <c r="K52" s="1">
        <v>0.26378270335744136</v>
      </c>
      <c r="M52" t="s">
        <v>16</v>
      </c>
      <c r="N52" s="21" t="s">
        <v>46</v>
      </c>
      <c r="O52" s="1">
        <v>0.41901175648786054</v>
      </c>
      <c r="P52" t="s">
        <v>10</v>
      </c>
      <c r="Q52" s="1">
        <v>7.3175790511485567E-2</v>
      </c>
      <c r="R52" s="1">
        <v>1.027667972941515E-8</v>
      </c>
      <c r="S52" s="1">
        <v>3.0265681753886733E-2</v>
      </c>
      <c r="T52" t="s">
        <v>12</v>
      </c>
      <c r="U52" s="1">
        <v>0.12551977765856184</v>
      </c>
      <c r="V52" s="1">
        <v>0.80945993286402196</v>
      </c>
      <c r="W52" s="1">
        <v>-0.15914209257203127</v>
      </c>
      <c r="X52" t="s">
        <v>17</v>
      </c>
      <c r="Y52" s="1">
        <v>8.7069299873220402E-2</v>
      </c>
      <c r="Z52" s="1">
        <v>6.7585045958255652E-2</v>
      </c>
      <c r="AB52" t="s">
        <v>16</v>
      </c>
      <c r="AC52" s="21" t="s">
        <v>46</v>
      </c>
      <c r="AD52" s="1">
        <v>0.31028146465308548</v>
      </c>
      <c r="AE52" t="s">
        <v>10</v>
      </c>
      <c r="AF52" s="1">
        <v>7.9598728670652194E-2</v>
      </c>
      <c r="AG52" s="1">
        <v>9.6962147491996831E-5</v>
      </c>
      <c r="AH52" s="1">
        <v>0.79937482461187359</v>
      </c>
      <c r="AI52" t="s">
        <v>10</v>
      </c>
      <c r="AJ52" s="1">
        <v>6.0865034157368464E-2</v>
      </c>
      <c r="AK52" s="1">
        <v>0</v>
      </c>
      <c r="AL52" s="1">
        <v>1.7810340397906209E-2</v>
      </c>
      <c r="AM52" t="s">
        <v>12</v>
      </c>
      <c r="AN52" s="1">
        <v>8.3012053147396153E-2</v>
      </c>
      <c r="AO52" s="1">
        <v>0.83011719965869846</v>
      </c>
    </row>
    <row r="53" spans="2:41" x14ac:dyDescent="0.35">
      <c r="B53" t="s">
        <v>18</v>
      </c>
      <c r="C53" s="21"/>
      <c r="D53" s="1">
        <v>0.47772605033818288</v>
      </c>
      <c r="E53" t="s">
        <v>47</v>
      </c>
      <c r="F53" s="1">
        <v>0.23417166891856397</v>
      </c>
      <c r="G53" s="1">
        <v>4.1343586530963039E-2</v>
      </c>
      <c r="H53" s="1">
        <v>-0.2465678629158185</v>
      </c>
      <c r="I53" t="s">
        <v>12</v>
      </c>
      <c r="J53" s="1">
        <v>0.24843569783269592</v>
      </c>
      <c r="K53" s="1">
        <v>0.3209626429268535</v>
      </c>
      <c r="M53" t="s">
        <v>18</v>
      </c>
      <c r="N53" s="21" t="s">
        <v>46</v>
      </c>
      <c r="O53" s="1">
        <v>0.32761886446411848</v>
      </c>
      <c r="P53" t="s">
        <v>10</v>
      </c>
      <c r="Q53" s="1">
        <v>7.9221520581699803E-2</v>
      </c>
      <c r="R53" s="1">
        <v>3.5421637563981534E-5</v>
      </c>
      <c r="S53" s="1">
        <v>0.42290657460296344</v>
      </c>
      <c r="T53" t="s">
        <v>10</v>
      </c>
      <c r="U53" s="1">
        <v>6.7859225403154297E-2</v>
      </c>
      <c r="V53" s="1">
        <v>4.6017611943227621E-10</v>
      </c>
      <c r="W53" s="1">
        <v>-0.10840272030342618</v>
      </c>
      <c r="X53" t="s">
        <v>12</v>
      </c>
      <c r="Y53" s="1">
        <v>9.3647751409133714E-2</v>
      </c>
      <c r="Z53" s="1">
        <v>0.24704438546725882</v>
      </c>
      <c r="AB53" t="s">
        <v>18</v>
      </c>
      <c r="AC53" s="21" t="s">
        <v>46</v>
      </c>
      <c r="AD53" s="1">
        <v>0.27578251462935605</v>
      </c>
      <c r="AE53" t="s">
        <v>10</v>
      </c>
      <c r="AF53" s="1">
        <v>8.0480969279993042E-2</v>
      </c>
      <c r="AG53" s="1">
        <v>6.1100901928679008E-4</v>
      </c>
      <c r="AH53" s="1">
        <v>0.80534136643742216</v>
      </c>
      <c r="AI53" t="s">
        <v>10</v>
      </c>
      <c r="AJ53" s="1">
        <v>5.6650878645379404E-2</v>
      </c>
      <c r="AK53" s="1">
        <v>0</v>
      </c>
      <c r="AL53" s="1">
        <v>4.1785279596944771E-3</v>
      </c>
      <c r="AM53" t="s">
        <v>12</v>
      </c>
      <c r="AN53" s="1">
        <v>8.5318218082594863E-2</v>
      </c>
      <c r="AO53" s="1">
        <v>0.96093858183059688</v>
      </c>
    </row>
    <row r="54" spans="2:41" x14ac:dyDescent="0.35">
      <c r="B54" t="s">
        <v>19</v>
      </c>
      <c r="C54" s="21"/>
      <c r="D54" s="1">
        <v>0.52474799293494057</v>
      </c>
      <c r="E54" t="s">
        <v>10</v>
      </c>
      <c r="F54" s="1">
        <v>0.16925664754492353</v>
      </c>
      <c r="G54" s="1">
        <v>1.933185211593802E-3</v>
      </c>
      <c r="H54" s="1">
        <v>-0.27858554087512649</v>
      </c>
      <c r="I54" t="s">
        <v>12</v>
      </c>
      <c r="J54" s="1">
        <v>0.17913914673151299</v>
      </c>
      <c r="K54" s="1">
        <v>0.11991394219154428</v>
      </c>
      <c r="M54" t="s">
        <v>19</v>
      </c>
      <c r="N54" s="21" t="s">
        <v>46</v>
      </c>
      <c r="O54" s="1">
        <v>0.27108637573498123</v>
      </c>
      <c r="P54" t="s">
        <v>10</v>
      </c>
      <c r="Q54" s="1">
        <v>5.2291583978231096E-2</v>
      </c>
      <c r="R54" s="1">
        <v>2.170253781130782E-7</v>
      </c>
      <c r="S54" s="1">
        <v>0.26341732828323849</v>
      </c>
      <c r="T54" t="s">
        <v>10</v>
      </c>
      <c r="U54" s="1">
        <v>6.6542685782879155E-2</v>
      </c>
      <c r="V54" s="1">
        <v>7.5383487448510422E-5</v>
      </c>
      <c r="W54" s="1">
        <v>-4.3005889738118697E-2</v>
      </c>
      <c r="X54" t="s">
        <v>12</v>
      </c>
      <c r="Y54" s="1">
        <v>6.2025091673040177E-2</v>
      </c>
      <c r="Z54" s="1">
        <v>0.48808191644754206</v>
      </c>
      <c r="AB54" t="s">
        <v>19</v>
      </c>
      <c r="AC54" s="21" t="s">
        <v>46</v>
      </c>
      <c r="AD54" s="1">
        <v>0.18600718433734362</v>
      </c>
      <c r="AE54" t="s">
        <v>10</v>
      </c>
      <c r="AF54" s="1">
        <v>6.0046661417990359E-2</v>
      </c>
      <c r="AG54" s="1">
        <v>1.9502172075727131E-3</v>
      </c>
      <c r="AH54" s="1">
        <v>0.45950565773649749</v>
      </c>
      <c r="AI54" t="s">
        <v>10</v>
      </c>
      <c r="AJ54" s="1">
        <v>4.0783398747817348E-2</v>
      </c>
      <c r="AK54" s="1">
        <v>0</v>
      </c>
      <c r="AL54" s="1">
        <v>2.7277712725689927E-2</v>
      </c>
      <c r="AM54" t="s">
        <v>12</v>
      </c>
      <c r="AN54" s="1">
        <v>5.7080191893431859E-2</v>
      </c>
      <c r="AO54" s="1">
        <v>0.63273274121431466</v>
      </c>
    </row>
    <row r="55" spans="2:41" x14ac:dyDescent="0.35">
      <c r="B55" t="s">
        <v>20</v>
      </c>
      <c r="C55" s="21"/>
      <c r="D55" s="1">
        <v>-6.5950837386403338E-2</v>
      </c>
      <c r="E55" t="s">
        <v>12</v>
      </c>
      <c r="F55" s="1">
        <v>0.16252352955754562</v>
      </c>
      <c r="G55" s="1">
        <v>0.68489503358727255</v>
      </c>
      <c r="H55" s="1">
        <v>0.31646636861626942</v>
      </c>
      <c r="I55" t="s">
        <v>17</v>
      </c>
      <c r="J55" s="1">
        <v>0.17330396968619505</v>
      </c>
      <c r="K55" s="1">
        <v>6.7838685390437359E-2</v>
      </c>
      <c r="M55" t="s">
        <v>20</v>
      </c>
      <c r="N55" s="21" t="s">
        <v>46</v>
      </c>
      <c r="O55" s="1">
        <v>-2.1053596257434637E-2</v>
      </c>
      <c r="P55" t="s">
        <v>12</v>
      </c>
      <c r="Q55" s="1">
        <v>4.9814502945929061E-2</v>
      </c>
      <c r="R55" s="1">
        <v>0.67255801500045242</v>
      </c>
      <c r="S55" s="1">
        <v>7.608167405027888E-2</v>
      </c>
      <c r="T55" t="s">
        <v>12</v>
      </c>
      <c r="U55" s="1">
        <v>0.13193234234095752</v>
      </c>
      <c r="V55" s="1">
        <v>0.56416112075696745</v>
      </c>
      <c r="W55" s="1">
        <v>0.16360341412775065</v>
      </c>
      <c r="X55" t="s">
        <v>10</v>
      </c>
      <c r="Y55" s="1">
        <v>5.9734931948668996E-2</v>
      </c>
      <c r="Z55" s="1">
        <v>6.1659532340925249E-3</v>
      </c>
      <c r="AB55" t="s">
        <v>20</v>
      </c>
      <c r="AC55" s="21" t="s">
        <v>46</v>
      </c>
      <c r="AD55" s="1">
        <v>5.0703164950181616E-2</v>
      </c>
      <c r="AE55" t="s">
        <v>12</v>
      </c>
      <c r="AF55" s="1">
        <v>5.303206475281614E-2</v>
      </c>
      <c r="AG55" s="1">
        <v>0.33902926081359253</v>
      </c>
      <c r="AH55" s="1">
        <v>0.33494568243619272</v>
      </c>
      <c r="AI55" t="s">
        <v>10</v>
      </c>
      <c r="AJ55" s="1">
        <v>4.0223418291983601E-2</v>
      </c>
      <c r="AK55" s="1">
        <v>0</v>
      </c>
      <c r="AL55" s="1">
        <v>0.14277765277958138</v>
      </c>
      <c r="AM55" t="s">
        <v>10</v>
      </c>
      <c r="AN55" s="1">
        <v>5.465658224465799E-2</v>
      </c>
      <c r="AO55" s="1">
        <v>8.9943657899784757E-3</v>
      </c>
    </row>
    <row r="56" spans="2:41" x14ac:dyDescent="0.35">
      <c r="B56" t="s">
        <v>21</v>
      </c>
      <c r="C56" s="21"/>
      <c r="D56" s="1">
        <v>0.26194113557506044</v>
      </c>
      <c r="E56" t="s">
        <v>12</v>
      </c>
      <c r="F56" s="1">
        <v>0.1800386235581333</v>
      </c>
      <c r="G56" s="1">
        <v>0.14569242310719965</v>
      </c>
      <c r="H56" s="1">
        <v>-0.11792081198346542</v>
      </c>
      <c r="I56" t="s">
        <v>12</v>
      </c>
      <c r="J56" s="1">
        <v>0.19066393154812283</v>
      </c>
      <c r="K56" s="1">
        <v>0.53626249045020202</v>
      </c>
      <c r="M56" t="s">
        <v>21</v>
      </c>
      <c r="N56" s="21" t="s">
        <v>46</v>
      </c>
      <c r="O56" s="1">
        <v>2.9101381980937861E-2</v>
      </c>
      <c r="P56" t="s">
        <v>12</v>
      </c>
      <c r="Q56" s="1">
        <v>5.5411688288206251E-2</v>
      </c>
      <c r="R56" s="1">
        <v>0.59945466077926834</v>
      </c>
      <c r="S56" s="1">
        <v>0.16881591392686116</v>
      </c>
      <c r="T56" t="s">
        <v>12</v>
      </c>
      <c r="U56" s="1">
        <v>0.11449017868230242</v>
      </c>
      <c r="V56" s="1">
        <v>0.14034667588060712</v>
      </c>
      <c r="W56" s="1">
        <v>9.4470505655068777E-3</v>
      </c>
      <c r="X56" t="s">
        <v>12</v>
      </c>
      <c r="Y56" s="1">
        <v>6.5251404034897112E-2</v>
      </c>
      <c r="Z56" s="1">
        <v>0.88488515083720443</v>
      </c>
      <c r="AB56" t="s">
        <v>21</v>
      </c>
      <c r="AC56" s="21" t="s">
        <v>46</v>
      </c>
      <c r="AD56" s="1">
        <v>-2.0438669330142226E-2</v>
      </c>
      <c r="AE56" t="s">
        <v>12</v>
      </c>
      <c r="AF56" s="1">
        <v>5.8056023624465304E-2</v>
      </c>
      <c r="AG56" s="1">
        <v>0.72480016814308046</v>
      </c>
      <c r="AH56" s="1">
        <v>0.42660261067137178</v>
      </c>
      <c r="AI56" t="s">
        <v>10</v>
      </c>
      <c r="AJ56" s="1">
        <v>3.6160615936160143E-2</v>
      </c>
      <c r="AK56" s="1">
        <v>0</v>
      </c>
      <c r="AL56" s="1">
        <v>4.4186923960096103E-2</v>
      </c>
      <c r="AM56" t="s">
        <v>12</v>
      </c>
      <c r="AN56" s="1">
        <v>6.0458250833483773E-2</v>
      </c>
      <c r="AO56" s="1">
        <v>0.4648605606401961</v>
      </c>
    </row>
    <row r="57" spans="2:41" x14ac:dyDescent="0.35">
      <c r="B57" t="s">
        <v>22</v>
      </c>
      <c r="C57" s="21"/>
      <c r="D57" s="1">
        <v>6.2782872983332778E-3</v>
      </c>
      <c r="E57" t="s">
        <v>12</v>
      </c>
      <c r="F57" s="1">
        <v>0.22161666286499779</v>
      </c>
      <c r="G57" s="1">
        <v>0.97739935946596024</v>
      </c>
      <c r="H57" s="1">
        <v>0.43493557736030797</v>
      </c>
      <c r="I57" t="s">
        <v>17</v>
      </c>
      <c r="J57" s="1">
        <v>0.23806257777979956</v>
      </c>
      <c r="K57" s="1">
        <v>6.7702770861034711E-2</v>
      </c>
      <c r="M57" t="s">
        <v>22</v>
      </c>
      <c r="N57" s="21" t="s">
        <v>46</v>
      </c>
      <c r="O57" s="1">
        <v>1.4720423985017536E-2</v>
      </c>
      <c r="P57" t="s">
        <v>12</v>
      </c>
      <c r="Q57" s="1">
        <v>7.1822925403400933E-2</v>
      </c>
      <c r="R57" s="1">
        <v>0.83760775869201542</v>
      </c>
      <c r="S57" s="1">
        <v>8.0870247030115527E-2</v>
      </c>
      <c r="T57" t="s">
        <v>12</v>
      </c>
      <c r="U57" s="1">
        <v>0.14781508202542432</v>
      </c>
      <c r="V57" s="1">
        <v>0.5843071709883676</v>
      </c>
      <c r="W57" s="1">
        <v>0.25969861335177513</v>
      </c>
      <c r="X57" t="s">
        <v>10</v>
      </c>
      <c r="Y57" s="1">
        <v>8.6519530034833994E-2</v>
      </c>
      <c r="Z57" s="1">
        <v>2.6854858261435854E-3</v>
      </c>
      <c r="AB57" t="s">
        <v>22</v>
      </c>
      <c r="AC57" s="21" t="s">
        <v>46</v>
      </c>
      <c r="AD57" s="1">
        <v>8.306468524342487E-3</v>
      </c>
      <c r="AE57" t="s">
        <v>12</v>
      </c>
      <c r="AF57" s="1">
        <v>7.5958198473564484E-2</v>
      </c>
      <c r="AG57" s="1">
        <v>0.91292030074129338</v>
      </c>
      <c r="AH57" s="1">
        <v>0.51918134270080107</v>
      </c>
      <c r="AI57" t="s">
        <v>10</v>
      </c>
      <c r="AJ57" s="1">
        <v>5.5658170552102114E-2</v>
      </c>
      <c r="AK57" s="1">
        <v>0</v>
      </c>
      <c r="AL57" s="1">
        <v>0.2654929595765444</v>
      </c>
      <c r="AM57" t="s">
        <v>10</v>
      </c>
      <c r="AN57" s="1">
        <v>7.9208791239259752E-2</v>
      </c>
      <c r="AO57" s="1">
        <v>8.0284581581024916E-4</v>
      </c>
    </row>
    <row r="58" spans="2:41" x14ac:dyDescent="0.35">
      <c r="B58" t="s">
        <v>23</v>
      </c>
      <c r="C58" s="21"/>
      <c r="D58" s="1">
        <v>0.11882478395160391</v>
      </c>
      <c r="E58" t="s">
        <v>12</v>
      </c>
      <c r="F58" s="1">
        <v>0.22013382072213417</v>
      </c>
      <c r="G58" s="1">
        <v>0.58934578421639627</v>
      </c>
      <c r="H58" s="1">
        <v>0.3765707618647644</v>
      </c>
      <c r="I58" t="s">
        <v>12</v>
      </c>
      <c r="J58" s="1">
        <v>0.23681861059668693</v>
      </c>
      <c r="K58" s="1">
        <v>0.11180704223544291</v>
      </c>
      <c r="M58" t="s">
        <v>23</v>
      </c>
      <c r="N58" s="21" t="s">
        <v>46</v>
      </c>
      <c r="O58" s="1">
        <v>-3.013922152996145E-2</v>
      </c>
      <c r="P58" t="s">
        <v>12</v>
      </c>
      <c r="Q58" s="1">
        <v>7.1327776997616193E-2</v>
      </c>
      <c r="R58" s="1">
        <v>0.67262699600047915</v>
      </c>
      <c r="S58" s="1">
        <v>0.22697201794676811</v>
      </c>
      <c r="T58" t="s">
        <v>47</v>
      </c>
      <c r="U58" s="1">
        <v>9.3728422807865946E-2</v>
      </c>
      <c r="V58" s="1">
        <v>1.5452680351393244E-2</v>
      </c>
      <c r="W58" s="1">
        <v>0.29096141204311371</v>
      </c>
      <c r="X58" t="s">
        <v>10</v>
      </c>
      <c r="Y58" s="1">
        <v>8.6106652111397897E-2</v>
      </c>
      <c r="Z58" s="1">
        <v>7.2728392364895811E-4</v>
      </c>
      <c r="AB58" t="s">
        <v>23</v>
      </c>
      <c r="AC58" s="21" t="s">
        <v>46</v>
      </c>
      <c r="AD58" s="1">
        <v>1.7327849712624795E-3</v>
      </c>
      <c r="AE58" t="s">
        <v>12</v>
      </c>
      <c r="AF58" s="1">
        <v>7.0334927942028405E-2</v>
      </c>
      <c r="AG58" s="1">
        <v>0.98034514894575331</v>
      </c>
      <c r="AH58" s="1">
        <v>0.40684664581791791</v>
      </c>
      <c r="AI58" t="s">
        <v>10</v>
      </c>
      <c r="AJ58" s="1">
        <v>4.8201010369346008E-2</v>
      </c>
      <c r="AK58" s="1">
        <v>0</v>
      </c>
      <c r="AL58" s="1">
        <v>0.27323384908657861</v>
      </c>
      <c r="AM58" t="s">
        <v>10</v>
      </c>
      <c r="AN58" s="1">
        <v>7.652372832328258E-2</v>
      </c>
      <c r="AO58" s="1">
        <v>3.5619599363023724E-4</v>
      </c>
    </row>
    <row r="59" spans="2:41" x14ac:dyDescent="0.35">
      <c r="B59" t="s">
        <v>24</v>
      </c>
      <c r="C59" s="21"/>
      <c r="D59" s="1">
        <v>-0.22697504354514794</v>
      </c>
      <c r="E59" t="s">
        <v>12</v>
      </c>
      <c r="F59" s="1">
        <v>0.21799708393461023</v>
      </c>
      <c r="G59" s="1">
        <v>0.29779022875750494</v>
      </c>
      <c r="H59" s="1">
        <v>0.13672479501895105</v>
      </c>
      <c r="I59" t="s">
        <v>12</v>
      </c>
      <c r="J59" s="1">
        <v>0.23238877462683666</v>
      </c>
      <c r="K59" s="1">
        <v>0.5563006847495815</v>
      </c>
      <c r="M59" t="s">
        <v>24</v>
      </c>
      <c r="N59" s="21" t="s">
        <v>46</v>
      </c>
      <c r="O59" s="1">
        <v>0.12899308977656654</v>
      </c>
      <c r="P59" t="s">
        <v>17</v>
      </c>
      <c r="Q59" s="1">
        <v>7.0835383875485075E-2</v>
      </c>
      <c r="R59" s="1">
        <v>6.8602874627989197E-2</v>
      </c>
      <c r="S59" s="1">
        <v>1.6985405054365145E-4</v>
      </c>
      <c r="T59" t="s">
        <v>12</v>
      </c>
      <c r="U59" s="1">
        <v>0.11666153601719097</v>
      </c>
      <c r="V59" s="1">
        <v>0.99883831568428971</v>
      </c>
      <c r="W59" s="1">
        <v>-8.1679109799383004E-2</v>
      </c>
      <c r="X59" t="s">
        <v>12</v>
      </c>
      <c r="Y59" s="1">
        <v>8.4441646083071809E-2</v>
      </c>
      <c r="Z59" s="1">
        <v>0.3334017449034421</v>
      </c>
      <c r="AB59" t="s">
        <v>24</v>
      </c>
      <c r="AC59" s="21" t="s">
        <v>46</v>
      </c>
      <c r="AD59" s="1">
        <v>0.11835166461246049</v>
      </c>
      <c r="AE59" t="s">
        <v>12</v>
      </c>
      <c r="AF59" s="1">
        <v>7.8235120254985593E-2</v>
      </c>
      <c r="AG59" s="1">
        <v>0.13033834582689452</v>
      </c>
      <c r="AH59" s="1">
        <v>0.63777425892312656</v>
      </c>
      <c r="AI59" t="s">
        <v>10</v>
      </c>
      <c r="AJ59" s="1">
        <v>5.3669986414958473E-2</v>
      </c>
      <c r="AK59" s="1">
        <v>0</v>
      </c>
      <c r="AL59" s="1">
        <v>-3.2110885690275981E-2</v>
      </c>
      <c r="AM59" t="s">
        <v>12</v>
      </c>
      <c r="AN59" s="1">
        <v>7.5122261095123835E-2</v>
      </c>
      <c r="AO59" s="1">
        <v>0.66905280581818194</v>
      </c>
    </row>
    <row r="60" spans="2:41" x14ac:dyDescent="0.35">
      <c r="B60" t="s">
        <v>25</v>
      </c>
      <c r="C60" s="21"/>
      <c r="D60" s="1">
        <v>6.9951456797435474E-2</v>
      </c>
      <c r="E60" t="s">
        <v>12</v>
      </c>
      <c r="F60" s="1">
        <v>0.22172507390762988</v>
      </c>
      <c r="G60" s="1">
        <v>0.7523916515283755</v>
      </c>
      <c r="H60" s="1">
        <v>-1.8197128531322517E-2</v>
      </c>
      <c r="I60" t="s">
        <v>12</v>
      </c>
      <c r="J60" s="1">
        <v>0.23637658555401961</v>
      </c>
      <c r="K60" s="1">
        <v>0.93863656456005518</v>
      </c>
      <c r="M60" t="s">
        <v>25</v>
      </c>
      <c r="N60" s="21" t="s">
        <v>46</v>
      </c>
      <c r="O60" s="1">
        <v>0.19827543886015472</v>
      </c>
      <c r="P60" t="s">
        <v>10</v>
      </c>
      <c r="Q60" s="1">
        <v>7.4217096612285552E-2</v>
      </c>
      <c r="R60" s="1">
        <v>7.5499536590417637E-3</v>
      </c>
      <c r="S60" s="1">
        <v>0.19424534805130894</v>
      </c>
      <c r="T60" t="s">
        <v>17</v>
      </c>
      <c r="U60" s="1">
        <v>0.10162008645282873</v>
      </c>
      <c r="V60" s="1">
        <v>5.5942185219470364E-2</v>
      </c>
      <c r="W60" s="1">
        <v>-6.8827207551786757E-2</v>
      </c>
      <c r="X60" t="s">
        <v>12</v>
      </c>
      <c r="Y60" s="1">
        <v>8.8296737670638281E-2</v>
      </c>
      <c r="Z60" s="1">
        <v>0.43568590088868175</v>
      </c>
      <c r="AB60" t="s">
        <v>25</v>
      </c>
      <c r="AC60" s="21" t="s">
        <v>46</v>
      </c>
      <c r="AD60" s="1">
        <v>0.21783080626595502</v>
      </c>
      <c r="AE60" t="s">
        <v>47</v>
      </c>
      <c r="AF60" s="1">
        <v>8.5480383654273323E-2</v>
      </c>
      <c r="AG60" s="1">
        <v>1.0824518152084961E-2</v>
      </c>
      <c r="AH60" s="1">
        <v>0.69945655308032917</v>
      </c>
      <c r="AI60" t="s">
        <v>10</v>
      </c>
      <c r="AJ60" s="1">
        <v>5.9946279147734552E-2</v>
      </c>
      <c r="AK60" s="1">
        <v>0</v>
      </c>
      <c r="AL60" s="1">
        <v>-9.3102424712976674E-3</v>
      </c>
      <c r="AM60" t="s">
        <v>12</v>
      </c>
      <c r="AN60" s="1">
        <v>8.5280486937495736E-2</v>
      </c>
      <c r="AO60" s="1">
        <v>0.91306605759736525</v>
      </c>
    </row>
    <row r="61" spans="2:41" x14ac:dyDescent="0.35">
      <c r="B61" t="s">
        <v>90</v>
      </c>
      <c r="C61" s="21"/>
      <c r="D61" s="1">
        <v>0.29102577201776447</v>
      </c>
      <c r="E61" t="s">
        <v>10</v>
      </c>
      <c r="F61" s="1">
        <v>3.6423928417204925E-2</v>
      </c>
      <c r="G61" s="1">
        <v>1.3322676295501878E-15</v>
      </c>
      <c r="H61" s="1">
        <v>0.28526539289397296</v>
      </c>
      <c r="I61" t="s">
        <v>10</v>
      </c>
      <c r="J61" s="1">
        <v>4.6772719551342844E-2</v>
      </c>
      <c r="K61" s="1">
        <v>1.0675438311125163E-9</v>
      </c>
      <c r="M61" t="s">
        <v>90</v>
      </c>
      <c r="N61" s="21" t="s">
        <v>85</v>
      </c>
      <c r="O61" s="1">
        <v>7.7777713503237603E-2</v>
      </c>
      <c r="P61" t="s">
        <v>12</v>
      </c>
      <c r="Q61" s="1">
        <v>8.0158451424405905E-2</v>
      </c>
      <c r="R61" s="1">
        <v>0.33189717568793231</v>
      </c>
      <c r="S61" s="1">
        <v>0.80712162203091575</v>
      </c>
      <c r="T61" t="s">
        <v>10</v>
      </c>
      <c r="U61" s="1">
        <v>8.3055016248797034E-2</v>
      </c>
      <c r="V61" s="1">
        <v>0</v>
      </c>
      <c r="W61" s="1">
        <v>0.1268307267651633</v>
      </c>
      <c r="X61" t="s">
        <v>12</v>
      </c>
      <c r="Y61" s="1">
        <v>8.9380356057386867E-2</v>
      </c>
      <c r="Z61" s="1">
        <v>0.15589901110645643</v>
      </c>
      <c r="AB61" t="s">
        <v>90</v>
      </c>
      <c r="AC61" s="21" t="s">
        <v>85</v>
      </c>
      <c r="AD61" s="1">
        <v>0.63073639319183994</v>
      </c>
      <c r="AE61" t="s">
        <v>10</v>
      </c>
      <c r="AF61" s="1">
        <v>0.11429809995208841</v>
      </c>
      <c r="AG61" s="1">
        <v>3.4220634992365717E-8</v>
      </c>
      <c r="AH61" s="1">
        <v>1.6657505275726432</v>
      </c>
      <c r="AI61" t="s">
        <v>10</v>
      </c>
      <c r="AJ61" s="1">
        <v>0.15724719436968951</v>
      </c>
      <c r="AK61" s="1">
        <v>0</v>
      </c>
      <c r="AL61" s="1">
        <v>0.18440019907986849</v>
      </c>
      <c r="AM61" t="s">
        <v>12</v>
      </c>
      <c r="AN61" s="1">
        <v>0.11229373502428899</v>
      </c>
      <c r="AO61" s="1">
        <v>0.10056437940937446</v>
      </c>
    </row>
    <row r="62" spans="2:41" x14ac:dyDescent="0.35">
      <c r="C62" s="21"/>
      <c r="D62" s="1"/>
      <c r="F62" s="1"/>
      <c r="G62" s="1"/>
      <c r="H62" s="1"/>
      <c r="J62" s="1"/>
      <c r="K62" s="1"/>
      <c r="N62" s="21"/>
      <c r="O62" s="1"/>
      <c r="Q62" s="1"/>
      <c r="R62" s="1"/>
      <c r="S62" s="1"/>
      <c r="U62" s="1"/>
      <c r="V62" s="1"/>
      <c r="W62" s="1"/>
      <c r="Y62" s="1"/>
      <c r="Z62" s="1"/>
      <c r="AC62" s="21"/>
      <c r="AD62" s="1"/>
      <c r="AF62" s="1"/>
      <c r="AG62" s="1"/>
      <c r="AH62" s="1"/>
      <c r="AJ62" s="1"/>
      <c r="AK62" s="1"/>
      <c r="AL62" s="1"/>
      <c r="AN62" s="1"/>
      <c r="AO62" s="1"/>
    </row>
    <row r="63" spans="2:41" x14ac:dyDescent="0.35">
      <c r="B63" t="s">
        <v>26</v>
      </c>
      <c r="C63" s="6"/>
      <c r="D63" s="1"/>
      <c r="F63" s="1"/>
      <c r="G63" s="1"/>
      <c r="H63" s="1"/>
      <c r="J63" s="1"/>
      <c r="K63" s="1"/>
      <c r="M63" t="s">
        <v>26</v>
      </c>
      <c r="N63" s="6"/>
      <c r="O63" s="1"/>
      <c r="Q63" s="1"/>
      <c r="R63" s="1"/>
      <c r="S63" s="1"/>
      <c r="U63" s="1"/>
      <c r="V63" s="1"/>
      <c r="W63" s="1"/>
      <c r="Y63" s="1"/>
      <c r="Z63" s="1"/>
      <c r="AB63" t="s">
        <v>26</v>
      </c>
      <c r="AC63" s="6"/>
      <c r="AD63" s="1"/>
      <c r="AF63" s="1"/>
      <c r="AG63" s="1"/>
      <c r="AH63" s="1"/>
      <c r="AJ63" s="1"/>
      <c r="AK63" s="1"/>
      <c r="AL63" s="1"/>
      <c r="AN63" s="1"/>
      <c r="AO63" s="1"/>
    </row>
    <row r="64" spans="2:41" x14ac:dyDescent="0.35">
      <c r="B64" t="s">
        <v>27</v>
      </c>
      <c r="C64" s="58">
        <v>-9751.5336420534204</v>
      </c>
      <c r="D64" s="59"/>
      <c r="F64" s="1"/>
      <c r="G64" s="1"/>
      <c r="H64" s="1"/>
      <c r="J64" s="1"/>
      <c r="K64" s="1"/>
      <c r="M64" t="s">
        <v>27</v>
      </c>
      <c r="N64" s="58">
        <v>-7651.8237126911818</v>
      </c>
      <c r="O64" s="59"/>
      <c r="Q64" s="1"/>
      <c r="R64" s="1"/>
      <c r="S64" s="1"/>
      <c r="U64" s="1"/>
      <c r="V64" s="1"/>
      <c r="W64" s="1"/>
      <c r="Y64" s="1"/>
      <c r="Z64" s="1"/>
      <c r="AB64" t="s">
        <v>27</v>
      </c>
      <c r="AC64" s="58">
        <v>-7335.1649844195599</v>
      </c>
      <c r="AD64" s="59"/>
      <c r="AF64" s="1"/>
      <c r="AG64" s="1"/>
      <c r="AH64" s="1"/>
      <c r="AJ64" s="1"/>
      <c r="AK64" s="1"/>
      <c r="AL64" s="1"/>
      <c r="AN64" s="1"/>
      <c r="AO64" s="1"/>
    </row>
    <row r="65" spans="1:41" x14ac:dyDescent="0.35">
      <c r="B65" t="s">
        <v>28</v>
      </c>
      <c r="C65" s="58">
        <v>-10141.252195263804</v>
      </c>
      <c r="D65" s="59"/>
      <c r="F65" s="1"/>
      <c r="G65" s="1"/>
      <c r="H65" s="1"/>
      <c r="J65" s="1"/>
      <c r="K65" s="1"/>
      <c r="M65" t="s">
        <v>28</v>
      </c>
      <c r="N65" s="58">
        <v>-10141.252195263804</v>
      </c>
      <c r="O65" s="59"/>
      <c r="Q65" s="1"/>
      <c r="R65" s="1"/>
      <c r="S65" s="1"/>
      <c r="U65" s="1"/>
      <c r="V65" s="1"/>
      <c r="W65" s="1"/>
      <c r="Y65" s="1"/>
      <c r="Z65" s="1"/>
      <c r="AB65" t="s">
        <v>28</v>
      </c>
      <c r="AC65" s="58">
        <v>-10141.252195263804</v>
      </c>
      <c r="AD65" s="59"/>
      <c r="AF65" s="1"/>
      <c r="AG65" s="1"/>
      <c r="AH65" s="1"/>
      <c r="AJ65" s="1"/>
      <c r="AK65" s="1"/>
      <c r="AL65" s="1"/>
      <c r="AN65" s="1"/>
      <c r="AO65" s="1"/>
    </row>
    <row r="66" spans="1:41" x14ac:dyDescent="0.35">
      <c r="B66" t="s">
        <v>29</v>
      </c>
      <c r="C66" s="60">
        <v>3.8429036740885936E-2</v>
      </c>
      <c r="D66" s="61"/>
      <c r="F66" s="1"/>
      <c r="G66" s="1"/>
      <c r="H66" s="1"/>
      <c r="J66" s="1"/>
      <c r="K66" s="1"/>
      <c r="M66" t="s">
        <v>29</v>
      </c>
      <c r="N66" s="60">
        <v>0.24547545358700795</v>
      </c>
      <c r="O66" s="61"/>
      <c r="Q66" s="1"/>
      <c r="R66" s="1"/>
      <c r="S66" s="1"/>
      <c r="U66" s="1"/>
      <c r="V66" s="1"/>
      <c r="W66" s="1"/>
      <c r="Y66" s="1"/>
      <c r="Z66" s="1"/>
      <c r="AB66" t="s">
        <v>29</v>
      </c>
      <c r="AC66" s="60">
        <v>0.27670026904120881</v>
      </c>
      <c r="AD66" s="61"/>
      <c r="AF66" s="1"/>
      <c r="AG66" s="1"/>
      <c r="AH66" s="1"/>
      <c r="AJ66" s="1"/>
      <c r="AK66" s="1"/>
      <c r="AL66" s="1"/>
      <c r="AN66" s="1"/>
      <c r="AO66" s="1"/>
    </row>
    <row r="67" spans="1:41" x14ac:dyDescent="0.35">
      <c r="B67" t="s">
        <v>30</v>
      </c>
      <c r="C67" s="60">
        <v>0.36769923063684601</v>
      </c>
      <c r="D67" s="61"/>
      <c r="F67" s="1"/>
      <c r="G67" s="1"/>
      <c r="H67" s="1"/>
      <c r="J67" s="1"/>
      <c r="K67" s="1"/>
      <c r="M67" t="s">
        <v>30</v>
      </c>
      <c r="N67" s="60">
        <v>0.46563170872235177</v>
      </c>
      <c r="O67" s="61"/>
      <c r="Q67" s="1"/>
      <c r="R67" s="1"/>
      <c r="S67" s="1"/>
      <c r="U67" s="1"/>
      <c r="V67" s="1"/>
      <c r="W67" s="1"/>
      <c r="Y67" s="1"/>
      <c r="Z67" s="1"/>
      <c r="AB67" t="s">
        <v>30</v>
      </c>
      <c r="AC67" s="60">
        <v>0.48141828560999633</v>
      </c>
      <c r="AD67" s="61"/>
      <c r="AF67" s="1"/>
      <c r="AG67" s="1"/>
      <c r="AH67" s="1"/>
      <c r="AJ67" s="1"/>
      <c r="AK67" s="1"/>
      <c r="AL67" s="1"/>
      <c r="AN67" s="1"/>
      <c r="AO67" s="1"/>
    </row>
    <row r="68" spans="1:41" x14ac:dyDescent="0.35">
      <c r="B68" t="s">
        <v>106</v>
      </c>
      <c r="C68" s="60">
        <v>2.062744336156352</v>
      </c>
      <c r="D68" s="61"/>
      <c r="F68" s="1"/>
      <c r="G68" s="1"/>
      <c r="H68" s="1"/>
      <c r="J68" s="1"/>
      <c r="K68" s="1"/>
      <c r="M68" t="s">
        <v>106</v>
      </c>
      <c r="N68" s="60">
        <v>1.6231176112802999</v>
      </c>
      <c r="O68" s="61"/>
      <c r="Q68" s="1"/>
      <c r="R68" s="1"/>
      <c r="S68" s="1"/>
      <c r="U68" s="1"/>
      <c r="V68" s="1"/>
      <c r="W68" s="1"/>
      <c r="Y68" s="1"/>
      <c r="Z68" s="1"/>
      <c r="AB68" t="s">
        <v>106</v>
      </c>
      <c r="AC68" s="60">
        <v>1.5784827044326359</v>
      </c>
      <c r="AD68" s="61"/>
      <c r="AF68" s="1"/>
      <c r="AG68" s="1"/>
      <c r="AH68" s="1"/>
      <c r="AJ68" s="1"/>
      <c r="AK68" s="1"/>
      <c r="AL68" s="1"/>
      <c r="AN68" s="1"/>
      <c r="AO68" s="1"/>
    </row>
    <row r="69" spans="1:41" x14ac:dyDescent="0.35">
      <c r="B69" t="s">
        <v>107</v>
      </c>
      <c r="C69" s="60">
        <v>2.0853846612739773</v>
      </c>
      <c r="D69" s="61"/>
      <c r="F69" s="1"/>
      <c r="G69" s="1"/>
      <c r="H69" s="1"/>
      <c r="J69" s="1"/>
      <c r="K69" s="1"/>
      <c r="M69" t="s">
        <v>107</v>
      </c>
      <c r="N69" s="60">
        <v>1.657078098956738</v>
      </c>
      <c r="O69" s="61"/>
      <c r="Q69" s="1"/>
      <c r="R69" s="1"/>
      <c r="S69" s="1"/>
      <c r="U69" s="1"/>
      <c r="V69" s="1"/>
      <c r="W69" s="1"/>
      <c r="Y69" s="1"/>
      <c r="Z69" s="1"/>
      <c r="AB69" t="s">
        <v>107</v>
      </c>
      <c r="AC69" s="60">
        <v>1.6916843300207629</v>
      </c>
      <c r="AD69" s="61"/>
      <c r="AF69" s="1"/>
      <c r="AG69" s="1"/>
      <c r="AH69" s="1"/>
      <c r="AJ69" s="1"/>
      <c r="AK69" s="1"/>
      <c r="AL69" s="1"/>
      <c r="AN69" s="1"/>
      <c r="AO69" s="1"/>
    </row>
    <row r="70" spans="1:41" x14ac:dyDescent="0.35">
      <c r="B70" s="25" t="s">
        <v>33</v>
      </c>
      <c r="C70" s="56">
        <v>9484</v>
      </c>
      <c r="D70" s="57"/>
      <c r="F70" s="1"/>
      <c r="G70" s="1"/>
      <c r="H70" s="1"/>
      <c r="J70" s="1"/>
      <c r="K70" s="1"/>
      <c r="M70" s="25" t="s">
        <v>33</v>
      </c>
      <c r="N70" s="56">
        <v>9484</v>
      </c>
      <c r="O70" s="57"/>
      <c r="Q70" s="1"/>
      <c r="R70" s="1"/>
      <c r="S70" s="1"/>
      <c r="U70" s="1"/>
      <c r="V70" s="1"/>
      <c r="W70" s="1"/>
      <c r="Y70" s="1"/>
      <c r="Z70" s="1"/>
      <c r="AB70" s="25" t="s">
        <v>33</v>
      </c>
      <c r="AC70" s="56">
        <v>9484</v>
      </c>
      <c r="AD70" s="57"/>
      <c r="AF70" s="1"/>
      <c r="AG70" s="1"/>
      <c r="AH70" s="1"/>
      <c r="AJ70" s="1"/>
      <c r="AK70" s="1"/>
      <c r="AL70" s="1"/>
      <c r="AN70" s="1"/>
      <c r="AO70" s="1"/>
    </row>
    <row r="71" spans="1:41" x14ac:dyDescent="0.35">
      <c r="B71" s="25" t="s">
        <v>34</v>
      </c>
      <c r="C71" s="56">
        <v>1608</v>
      </c>
      <c r="D71" s="57"/>
      <c r="F71" s="1"/>
      <c r="G71" s="1"/>
      <c r="H71" s="1"/>
      <c r="J71" s="1"/>
      <c r="K71" s="1"/>
      <c r="M71" s="25" t="s">
        <v>34</v>
      </c>
      <c r="N71" s="56">
        <v>1608</v>
      </c>
      <c r="O71" s="57"/>
      <c r="Q71" s="1"/>
      <c r="R71" s="1"/>
      <c r="S71" s="1"/>
      <c r="U71" s="1"/>
      <c r="V71" s="1"/>
      <c r="W71" s="1"/>
      <c r="Y71" s="1"/>
      <c r="Z71" s="1"/>
      <c r="AB71" s="25" t="s">
        <v>34</v>
      </c>
      <c r="AC71" s="56">
        <v>1608</v>
      </c>
      <c r="AD71" s="57"/>
      <c r="AF71" s="1"/>
      <c r="AG71" s="1"/>
      <c r="AH71" s="1"/>
      <c r="AJ71" s="1"/>
      <c r="AK71" s="1"/>
      <c r="AL71" s="1"/>
      <c r="AN71" s="1"/>
      <c r="AO71" s="1"/>
    </row>
    <row r="72" spans="1:41" x14ac:dyDescent="0.35">
      <c r="B72" s="25" t="s">
        <v>35</v>
      </c>
      <c r="C72" s="56">
        <v>30</v>
      </c>
      <c r="D72" s="57"/>
      <c r="F72" s="1"/>
      <c r="G72" s="1"/>
      <c r="H72" s="1"/>
      <c r="J72" s="1"/>
      <c r="K72" s="1"/>
      <c r="M72" s="25" t="s">
        <v>35</v>
      </c>
      <c r="N72" s="56">
        <v>45</v>
      </c>
      <c r="O72" s="57"/>
      <c r="Q72" s="1"/>
      <c r="R72" s="1"/>
      <c r="S72" s="1"/>
      <c r="U72" s="1"/>
      <c r="V72" s="1"/>
      <c r="W72" s="1"/>
      <c r="Y72" s="1"/>
      <c r="Z72" s="1"/>
      <c r="AB72" s="25" t="s">
        <v>35</v>
      </c>
      <c r="AC72" s="56">
        <v>150</v>
      </c>
      <c r="AD72" s="57"/>
      <c r="AF72" s="1"/>
      <c r="AG72" s="1"/>
      <c r="AH72" s="1"/>
      <c r="AJ72" s="1"/>
      <c r="AK72" s="1"/>
      <c r="AL72" s="1"/>
      <c r="AN72" s="1"/>
      <c r="AO72" s="1"/>
    </row>
    <row r="73" spans="1:41" x14ac:dyDescent="0.35">
      <c r="B73" t="s">
        <v>84</v>
      </c>
      <c r="C73" s="6"/>
      <c r="D73" s="1"/>
      <c r="F73" s="1"/>
      <c r="G73" s="1"/>
      <c r="H73" s="1"/>
      <c r="J73" s="1"/>
      <c r="K73" s="1"/>
      <c r="N73" s="6"/>
      <c r="O73" s="1"/>
      <c r="Q73" s="1"/>
      <c r="R73" s="1"/>
      <c r="S73" s="1"/>
      <c r="U73" s="1"/>
      <c r="V73" s="1"/>
      <c r="W73" s="1"/>
      <c r="Y73" s="1"/>
      <c r="Z73" s="1"/>
      <c r="AC73" s="6"/>
      <c r="AD73" s="1"/>
      <c r="AF73" s="1"/>
      <c r="AG73" s="1"/>
      <c r="AH73" s="1"/>
      <c r="AJ73" s="1"/>
      <c r="AK73" s="1"/>
      <c r="AL73" s="1"/>
      <c r="AN73" s="1"/>
      <c r="AO73" s="1"/>
    </row>
    <row r="74" spans="1:41" x14ac:dyDescent="0.35">
      <c r="B74" t="s">
        <v>36</v>
      </c>
      <c r="C74" s="2" t="s">
        <v>37</v>
      </c>
      <c r="D74" s="1"/>
      <c r="F74" s="1"/>
      <c r="G74" s="1"/>
      <c r="H74" s="1"/>
      <c r="J74" s="1"/>
      <c r="K74" s="1"/>
      <c r="M74" t="s">
        <v>36</v>
      </c>
      <c r="N74" s="2" t="s">
        <v>86</v>
      </c>
      <c r="O74" s="1"/>
      <c r="Q74" s="1"/>
      <c r="R74" s="1"/>
      <c r="S74" s="1"/>
      <c r="U74" s="1"/>
      <c r="V74" s="1"/>
      <c r="W74" s="1"/>
      <c r="Y74" s="1"/>
      <c r="Z74" s="1"/>
      <c r="AB74" t="s">
        <v>36</v>
      </c>
      <c r="AC74" s="2" t="s">
        <v>86</v>
      </c>
      <c r="AD74" s="1"/>
      <c r="AF74" s="1"/>
      <c r="AG74" s="1"/>
      <c r="AH74" s="1"/>
      <c r="AJ74" s="1"/>
      <c r="AK74" s="1"/>
      <c r="AL74" s="1"/>
      <c r="AN74" s="1"/>
      <c r="AO74" s="1"/>
    </row>
    <row r="75" spans="1:41" x14ac:dyDescent="0.35">
      <c r="B75" t="s">
        <v>38</v>
      </c>
      <c r="C75" s="2" t="s">
        <v>39</v>
      </c>
      <c r="D75" s="1"/>
      <c r="F75" s="1"/>
      <c r="G75" s="1"/>
      <c r="H75" s="1"/>
      <c r="J75" s="1"/>
      <c r="K75" s="1"/>
      <c r="M75" t="s">
        <v>48</v>
      </c>
      <c r="N75" s="2" t="s">
        <v>49</v>
      </c>
      <c r="O75" s="1"/>
      <c r="Q75" s="1"/>
      <c r="R75" s="1"/>
      <c r="S75" s="1"/>
      <c r="U75" s="1"/>
      <c r="V75" s="1"/>
      <c r="W75" s="1"/>
      <c r="Y75" s="1"/>
      <c r="Z75" s="1"/>
      <c r="AB75" t="s">
        <v>48</v>
      </c>
      <c r="AC75" s="2" t="s">
        <v>49</v>
      </c>
      <c r="AD75" s="1"/>
      <c r="AF75" s="1"/>
      <c r="AG75" s="1"/>
      <c r="AH75" s="1"/>
      <c r="AJ75" s="1"/>
      <c r="AK75" s="1"/>
      <c r="AL75" s="1"/>
      <c r="AN75" s="1"/>
      <c r="AO75" s="1"/>
    </row>
    <row r="76" spans="1:41" x14ac:dyDescent="0.35">
      <c r="B76" t="s">
        <v>40</v>
      </c>
      <c r="C76" s="2" t="s">
        <v>41</v>
      </c>
      <c r="D76" s="1"/>
      <c r="F76" s="1"/>
      <c r="G76" s="1"/>
      <c r="H76" s="1"/>
      <c r="J76" s="1"/>
      <c r="K76" s="1"/>
      <c r="M76" t="s">
        <v>38</v>
      </c>
      <c r="N76" s="2" t="s">
        <v>39</v>
      </c>
      <c r="O76" s="1"/>
      <c r="Q76" s="1"/>
      <c r="R76" s="1"/>
      <c r="S76" s="1"/>
      <c r="U76" s="1"/>
      <c r="V76" s="1"/>
      <c r="W76" s="1"/>
      <c r="Y76" s="1"/>
      <c r="Z76" s="1"/>
      <c r="AB76" t="s">
        <v>38</v>
      </c>
      <c r="AC76" s="2" t="s">
        <v>39</v>
      </c>
      <c r="AD76" s="1"/>
      <c r="AF76" s="1"/>
      <c r="AG76" s="1"/>
      <c r="AH76" s="1"/>
      <c r="AJ76" s="1"/>
      <c r="AK76" s="1"/>
      <c r="AL76" s="1"/>
      <c r="AN76" s="1"/>
      <c r="AO76" s="1"/>
    </row>
    <row r="77" spans="1:41" x14ac:dyDescent="0.35">
      <c r="B77" t="s">
        <v>42</v>
      </c>
      <c r="C77" s="2" t="s">
        <v>43</v>
      </c>
      <c r="D77" s="1"/>
      <c r="F77" s="1"/>
      <c r="G77" s="1"/>
      <c r="H77" s="1"/>
      <c r="J77" s="1"/>
      <c r="K77" s="1"/>
      <c r="M77" t="s">
        <v>40</v>
      </c>
      <c r="N77" s="2" t="s">
        <v>41</v>
      </c>
      <c r="O77" s="1"/>
      <c r="Q77" s="1"/>
      <c r="R77" s="1"/>
      <c r="S77" s="1"/>
      <c r="U77" s="1"/>
      <c r="V77" s="1"/>
      <c r="W77" s="1"/>
      <c r="Y77" s="1"/>
      <c r="Z77" s="1"/>
      <c r="AB77" t="s">
        <v>40</v>
      </c>
      <c r="AC77" s="2" t="s">
        <v>41</v>
      </c>
      <c r="AD77" s="1"/>
      <c r="AF77" s="1"/>
      <c r="AG77" s="1"/>
      <c r="AH77" s="1"/>
      <c r="AJ77" s="1"/>
      <c r="AK77" s="1"/>
      <c r="AL77" s="1"/>
      <c r="AN77" s="1"/>
      <c r="AO77" s="1"/>
    </row>
    <row r="78" spans="1:41" x14ac:dyDescent="0.35">
      <c r="M78" t="s">
        <v>42</v>
      </c>
      <c r="N78" s="2" t="s">
        <v>43</v>
      </c>
      <c r="O78" s="1"/>
      <c r="Q78" s="1"/>
      <c r="R78" s="1"/>
      <c r="S78" s="1"/>
      <c r="U78" s="1"/>
      <c r="V78" s="1"/>
      <c r="W78" s="1"/>
      <c r="Y78" s="1"/>
      <c r="Z78" s="1"/>
      <c r="AB78" t="s">
        <v>42</v>
      </c>
      <c r="AC78" s="2" t="s">
        <v>43</v>
      </c>
      <c r="AD78" s="1"/>
      <c r="AF78" s="1"/>
      <c r="AG78" s="1"/>
      <c r="AH78" s="1"/>
      <c r="AJ78" s="1"/>
      <c r="AK78" s="1"/>
      <c r="AL78" s="1"/>
      <c r="AN78" s="1"/>
      <c r="AO78" s="1"/>
    </row>
    <row r="79" spans="1:41" x14ac:dyDescent="0.35">
      <c r="N79" s="2"/>
      <c r="O79" s="1"/>
      <c r="Q79" s="1"/>
      <c r="R79" s="1"/>
      <c r="S79" s="1"/>
      <c r="U79" s="1"/>
      <c r="V79" s="1"/>
      <c r="W79" s="1"/>
      <c r="Y79" s="1"/>
      <c r="Z79" s="1"/>
      <c r="AC79" s="2"/>
      <c r="AD79" s="1"/>
      <c r="AF79" s="1"/>
      <c r="AG79" s="1"/>
      <c r="AH79" s="1"/>
      <c r="AJ79" s="1"/>
      <c r="AK79" s="1"/>
      <c r="AL79" s="1"/>
      <c r="AN79" s="1"/>
      <c r="AO79" s="1"/>
    </row>
    <row r="80" spans="1:41" x14ac:dyDescent="0.35">
      <c r="A80" s="12" t="s">
        <v>95</v>
      </c>
      <c r="N80" s="2"/>
      <c r="O80" s="1"/>
      <c r="Q80" s="1"/>
      <c r="R80" s="1"/>
      <c r="S80" s="1"/>
      <c r="U80" s="1"/>
      <c r="V80" s="1"/>
      <c r="W80" s="1"/>
      <c r="Y80" s="1"/>
      <c r="Z80" s="1"/>
      <c r="AC80" s="2"/>
      <c r="AD80" s="1"/>
      <c r="AF80" s="1"/>
      <c r="AG80" s="1"/>
      <c r="AH80" s="1"/>
      <c r="AJ80" s="1"/>
      <c r="AK80" s="1"/>
      <c r="AL80" s="1"/>
      <c r="AN80" s="1"/>
      <c r="AO80" s="1"/>
    </row>
    <row r="81" spans="2:41" x14ac:dyDescent="0.35">
      <c r="B81" t="s">
        <v>109</v>
      </c>
      <c r="N81" s="2"/>
      <c r="O81" s="1"/>
      <c r="Q81" s="1"/>
      <c r="R81" s="1"/>
      <c r="S81" s="1"/>
      <c r="U81" s="1"/>
      <c r="V81" s="1"/>
      <c r="W81" s="1"/>
      <c r="Y81" s="1"/>
      <c r="Z81" s="1"/>
      <c r="AC81" s="2"/>
      <c r="AD81" s="1"/>
      <c r="AF81" s="1"/>
      <c r="AG81" s="1"/>
      <c r="AH81" s="1"/>
      <c r="AJ81" s="1"/>
      <c r="AK81" s="1"/>
      <c r="AL81" s="1"/>
      <c r="AN81" s="1"/>
      <c r="AO81" s="1"/>
    </row>
    <row r="82" spans="2:41" x14ac:dyDescent="0.35">
      <c r="N82" s="2"/>
      <c r="O82" s="1"/>
      <c r="Q82" s="1"/>
      <c r="R82" s="1"/>
      <c r="S82" s="1"/>
      <c r="U82" s="1"/>
      <c r="V82" s="1"/>
      <c r="W82" s="1"/>
      <c r="Y82" s="1"/>
      <c r="Z82" s="1"/>
      <c r="AC82" s="2"/>
      <c r="AD82" s="1"/>
      <c r="AF82" s="1"/>
      <c r="AG82" s="1"/>
      <c r="AH82" s="1"/>
      <c r="AJ82" s="1"/>
      <c r="AK82" s="1"/>
      <c r="AL82" s="1"/>
      <c r="AN82" s="1"/>
      <c r="AO82" s="1"/>
    </row>
    <row r="83" spans="2:41" x14ac:dyDescent="0.35">
      <c r="N83" s="2"/>
      <c r="O83" s="1"/>
      <c r="Q83" s="1"/>
      <c r="R83" s="1"/>
      <c r="S83" s="1"/>
      <c r="U83" s="1"/>
      <c r="V83" s="1"/>
      <c r="W83" s="1"/>
      <c r="Y83" s="1"/>
      <c r="Z83" s="1"/>
      <c r="AC83" s="2"/>
      <c r="AD83" s="1"/>
      <c r="AF83" s="1"/>
      <c r="AG83" s="1"/>
      <c r="AH83" s="1"/>
      <c r="AJ83" s="1"/>
      <c r="AK83" s="1"/>
      <c r="AL83" s="1"/>
      <c r="AN83" s="1"/>
      <c r="AO83" s="1"/>
    </row>
    <row r="84" spans="2:41" x14ac:dyDescent="0.35">
      <c r="N84" s="2"/>
      <c r="O84" s="1"/>
      <c r="Q84" s="1"/>
      <c r="R84" s="1"/>
      <c r="S84" s="1"/>
      <c r="U84" s="1"/>
      <c r="V84" s="1"/>
      <c r="W84" s="1"/>
      <c r="Y84" s="1"/>
      <c r="Z84" s="1"/>
      <c r="AC84" s="2"/>
      <c r="AD84" s="1"/>
      <c r="AF84" s="1"/>
      <c r="AG84" s="1"/>
      <c r="AH84" s="1"/>
      <c r="AJ84" s="1"/>
      <c r="AK84" s="1"/>
      <c r="AL84" s="1"/>
      <c r="AN84" s="1"/>
      <c r="AO84" s="1"/>
    </row>
    <row r="85" spans="2:41" x14ac:dyDescent="0.35">
      <c r="N85" s="2"/>
      <c r="O85" s="1"/>
      <c r="Q85" s="1"/>
      <c r="R85" s="1"/>
      <c r="S85" s="1"/>
      <c r="U85" s="1"/>
      <c r="V85" s="1"/>
      <c r="W85" s="1"/>
      <c r="Y85" s="1"/>
      <c r="Z85" s="1"/>
      <c r="AC85" s="2"/>
      <c r="AD85" s="1"/>
      <c r="AF85" s="1"/>
      <c r="AG85" s="1"/>
      <c r="AH85" s="1"/>
      <c r="AJ85" s="1"/>
      <c r="AK85" s="1"/>
      <c r="AL85" s="1"/>
      <c r="AN85" s="1"/>
      <c r="AO85" s="1"/>
    </row>
    <row r="86" spans="2:41" x14ac:dyDescent="0.35">
      <c r="N86" s="2"/>
      <c r="O86" s="1"/>
      <c r="Q86" s="1"/>
      <c r="R86" s="1"/>
      <c r="S86" s="1"/>
      <c r="U86" s="1"/>
      <c r="V86" s="1"/>
      <c r="W86" s="1"/>
      <c r="Y86" s="1"/>
      <c r="Z86" s="1"/>
      <c r="AC86" s="2"/>
      <c r="AD86" s="1"/>
      <c r="AF86" s="1"/>
      <c r="AG86" s="1"/>
      <c r="AH86" s="1"/>
      <c r="AJ86" s="1"/>
      <c r="AK86" s="1"/>
      <c r="AL86" s="1"/>
      <c r="AN86" s="1"/>
      <c r="AO86" s="1"/>
    </row>
    <row r="87" spans="2:41" x14ac:dyDescent="0.35">
      <c r="N87" s="2"/>
      <c r="O87" s="1"/>
      <c r="Q87" s="1"/>
      <c r="R87" s="1"/>
      <c r="S87" s="1"/>
      <c r="U87" s="1"/>
      <c r="V87" s="1"/>
      <c r="W87" s="1"/>
      <c r="Y87" s="1"/>
      <c r="Z87" s="1"/>
      <c r="AC87" s="2"/>
      <c r="AD87" s="1"/>
      <c r="AF87" s="1"/>
      <c r="AG87" s="1"/>
      <c r="AH87" s="1"/>
      <c r="AJ87" s="1"/>
      <c r="AK87" s="1"/>
      <c r="AL87" s="1"/>
      <c r="AN87" s="1"/>
      <c r="AO87" s="1"/>
    </row>
    <row r="88" spans="2:41" x14ac:dyDescent="0.35">
      <c r="N88" s="2"/>
      <c r="O88" s="1"/>
      <c r="Q88" s="1"/>
      <c r="R88" s="1"/>
      <c r="S88" s="1"/>
      <c r="U88" s="1"/>
      <c r="V88" s="1"/>
      <c r="W88" s="1"/>
      <c r="Y88" s="1"/>
      <c r="Z88" s="1"/>
      <c r="AC88" s="2"/>
      <c r="AD88" s="1"/>
      <c r="AF88" s="1"/>
      <c r="AG88" s="1"/>
      <c r="AH88" s="1"/>
      <c r="AJ88" s="1"/>
      <c r="AK88" s="1"/>
      <c r="AL88" s="1"/>
      <c r="AN88" s="1"/>
      <c r="AO88" s="1"/>
    </row>
    <row r="89" spans="2:41" x14ac:dyDescent="0.35">
      <c r="N89" s="2"/>
      <c r="O89" s="1"/>
      <c r="Q89" s="1"/>
      <c r="R89" s="1"/>
      <c r="S89" s="1"/>
      <c r="U89" s="1"/>
      <c r="V89" s="1"/>
      <c r="W89" s="1"/>
      <c r="Y89" s="1"/>
      <c r="Z89" s="1"/>
      <c r="AC89" s="2"/>
      <c r="AD89" s="1"/>
      <c r="AF89" s="1"/>
      <c r="AG89" s="1"/>
      <c r="AH89" s="1"/>
      <c r="AJ89" s="1"/>
      <c r="AK89" s="1"/>
      <c r="AL89" s="1"/>
      <c r="AN89" s="1"/>
      <c r="AO89" s="1"/>
    </row>
    <row r="90" spans="2:41" x14ac:dyDescent="0.35">
      <c r="N90" s="2"/>
      <c r="O90" s="1"/>
      <c r="Q90" s="1"/>
      <c r="R90" s="1"/>
      <c r="S90" s="1"/>
      <c r="U90" s="1"/>
      <c r="V90" s="1"/>
      <c r="W90" s="1"/>
      <c r="Y90" s="1"/>
      <c r="Z90" s="1"/>
      <c r="AC90" s="2"/>
      <c r="AD90" s="1"/>
      <c r="AF90" s="1"/>
      <c r="AG90" s="1"/>
      <c r="AH90" s="1"/>
      <c r="AJ90" s="1"/>
      <c r="AK90" s="1"/>
      <c r="AL90" s="1"/>
      <c r="AN90" s="1"/>
      <c r="AO90" s="1"/>
    </row>
    <row r="91" spans="2:41" x14ac:dyDescent="0.35">
      <c r="N91" s="2"/>
      <c r="O91" s="1"/>
      <c r="Q91" s="1"/>
      <c r="R91" s="1"/>
      <c r="S91" s="1"/>
      <c r="U91" s="1"/>
      <c r="V91" s="1"/>
      <c r="W91" s="1"/>
      <c r="Y91" s="1"/>
      <c r="Z91" s="1"/>
      <c r="AC91" s="2"/>
      <c r="AD91" s="1"/>
      <c r="AF91" s="1"/>
      <c r="AG91" s="1"/>
      <c r="AH91" s="1"/>
      <c r="AJ91" s="1"/>
      <c r="AK91" s="1"/>
      <c r="AL91" s="1"/>
      <c r="AN91" s="1"/>
      <c r="AO91" s="1"/>
    </row>
    <row r="92" spans="2:41" x14ac:dyDescent="0.35">
      <c r="N92" s="2"/>
      <c r="O92" s="1"/>
      <c r="Q92" s="1"/>
      <c r="R92" s="1"/>
      <c r="S92" s="1"/>
      <c r="U92" s="1"/>
      <c r="V92" s="1"/>
      <c r="W92" s="1"/>
      <c r="Y92" s="1"/>
      <c r="Z92" s="1"/>
      <c r="AC92" s="2"/>
      <c r="AD92" s="1"/>
      <c r="AF92" s="1"/>
      <c r="AG92" s="1"/>
      <c r="AH92" s="1"/>
      <c r="AJ92" s="1"/>
      <c r="AK92" s="1"/>
      <c r="AL92" s="1"/>
      <c r="AN92" s="1"/>
      <c r="AO92" s="1"/>
    </row>
    <row r="93" spans="2:41" x14ac:dyDescent="0.35">
      <c r="N93" s="2"/>
      <c r="O93" s="1"/>
      <c r="Q93" s="1"/>
      <c r="R93" s="1"/>
      <c r="S93" s="1"/>
      <c r="U93" s="1"/>
      <c r="V93" s="1"/>
      <c r="W93" s="1"/>
      <c r="Y93" s="1"/>
      <c r="Z93" s="1"/>
      <c r="AC93" s="2"/>
      <c r="AD93" s="1"/>
      <c r="AF93" s="1"/>
      <c r="AG93" s="1"/>
      <c r="AH93" s="1"/>
      <c r="AJ93" s="1"/>
      <c r="AK93" s="1"/>
      <c r="AL93" s="1"/>
      <c r="AN93" s="1"/>
      <c r="AO93" s="1"/>
    </row>
    <row r="94" spans="2:41" x14ac:dyDescent="0.35">
      <c r="N94" s="2"/>
      <c r="O94" s="1"/>
      <c r="Q94" s="1"/>
      <c r="R94" s="1"/>
      <c r="S94" s="1"/>
      <c r="U94" s="1"/>
      <c r="V94" s="1"/>
      <c r="W94" s="1"/>
      <c r="Y94" s="1"/>
      <c r="Z94" s="1"/>
      <c r="AC94" s="2"/>
      <c r="AD94" s="1"/>
      <c r="AF94" s="1"/>
      <c r="AG94" s="1"/>
      <c r="AH94" s="1"/>
      <c r="AJ94" s="1"/>
      <c r="AK94" s="1"/>
      <c r="AL94" s="1"/>
      <c r="AN94" s="1"/>
      <c r="AO94" s="1"/>
    </row>
    <row r="95" spans="2:41" x14ac:dyDescent="0.35">
      <c r="N95" s="2"/>
      <c r="O95" s="1"/>
      <c r="Q95" s="1"/>
      <c r="R95" s="1"/>
      <c r="S95" s="1"/>
      <c r="U95" s="1"/>
      <c r="V95" s="1"/>
      <c r="W95" s="1"/>
      <c r="Y95" s="1"/>
      <c r="Z95" s="1"/>
      <c r="AC95" s="2"/>
      <c r="AD95" s="1"/>
      <c r="AF95" s="1"/>
      <c r="AG95" s="1"/>
      <c r="AH95" s="1"/>
      <c r="AJ95" s="1"/>
      <c r="AK95" s="1"/>
      <c r="AL95" s="1"/>
      <c r="AN95" s="1"/>
      <c r="AO95" s="1"/>
    </row>
    <row r="96" spans="2:41" x14ac:dyDescent="0.35">
      <c r="N96" s="2"/>
      <c r="O96" s="1"/>
      <c r="Q96" s="1"/>
      <c r="R96" s="1"/>
      <c r="S96" s="1"/>
      <c r="U96" s="1"/>
      <c r="V96" s="1"/>
      <c r="W96" s="1"/>
      <c r="Y96" s="1"/>
      <c r="Z96" s="1"/>
      <c r="AC96" s="2"/>
      <c r="AD96" s="1"/>
      <c r="AF96" s="1"/>
      <c r="AG96" s="1"/>
      <c r="AH96" s="1"/>
      <c r="AJ96" s="1"/>
      <c r="AK96" s="1"/>
      <c r="AL96" s="1"/>
      <c r="AN96" s="1"/>
      <c r="AO96" s="1"/>
    </row>
    <row r="97" spans="14:41" x14ac:dyDescent="0.35">
      <c r="N97" s="2"/>
      <c r="O97" s="1"/>
      <c r="Q97" s="1"/>
      <c r="R97" s="1"/>
      <c r="S97" s="1"/>
      <c r="U97" s="1"/>
      <c r="V97" s="1"/>
      <c r="W97" s="1"/>
      <c r="Y97" s="1"/>
      <c r="Z97" s="1"/>
      <c r="AC97" s="2"/>
      <c r="AD97" s="1"/>
      <c r="AF97" s="1"/>
      <c r="AG97" s="1"/>
      <c r="AH97" s="1"/>
      <c r="AJ97" s="1"/>
      <c r="AK97" s="1"/>
      <c r="AL97" s="1"/>
      <c r="AN97" s="1"/>
      <c r="AO97" s="1"/>
    </row>
    <row r="98" spans="14:41" x14ac:dyDescent="0.35">
      <c r="N98" s="2"/>
      <c r="O98" s="1"/>
      <c r="Q98" s="1"/>
      <c r="R98" s="1"/>
      <c r="S98" s="1"/>
      <c r="U98" s="1"/>
      <c r="V98" s="1"/>
      <c r="W98" s="1"/>
      <c r="Y98" s="1"/>
      <c r="Z98" s="1"/>
      <c r="AC98" s="2"/>
      <c r="AD98" s="1"/>
      <c r="AF98" s="1"/>
      <c r="AG98" s="1"/>
      <c r="AH98" s="1"/>
      <c r="AJ98" s="1"/>
      <c r="AK98" s="1"/>
      <c r="AL98" s="1"/>
      <c r="AN98" s="1"/>
      <c r="AO98" s="1"/>
    </row>
    <row r="99" spans="14:41" x14ac:dyDescent="0.35">
      <c r="N99" s="2"/>
      <c r="O99" s="1"/>
      <c r="Q99" s="1"/>
      <c r="R99" s="1"/>
      <c r="S99" s="1"/>
      <c r="U99" s="1"/>
      <c r="V99" s="1"/>
      <c r="W99" s="1"/>
      <c r="Y99" s="1"/>
      <c r="Z99" s="1"/>
      <c r="AC99" s="2"/>
      <c r="AD99" s="1"/>
      <c r="AF99" s="1"/>
      <c r="AG99" s="1"/>
      <c r="AH99" s="1"/>
      <c r="AJ99" s="1"/>
      <c r="AK99" s="1"/>
      <c r="AL99" s="1"/>
      <c r="AN99" s="1"/>
      <c r="AO99" s="1"/>
    </row>
    <row r="100" spans="14:41" x14ac:dyDescent="0.35">
      <c r="N100" s="2"/>
      <c r="O100" s="1"/>
      <c r="Q100" s="1"/>
      <c r="R100" s="1"/>
      <c r="S100" s="1"/>
      <c r="U100" s="1"/>
      <c r="V100" s="1"/>
      <c r="W100" s="1"/>
      <c r="Y100" s="1"/>
      <c r="Z100" s="1"/>
      <c r="AC100" s="2"/>
      <c r="AD100" s="1"/>
      <c r="AF100" s="1"/>
      <c r="AG100" s="1"/>
      <c r="AH100" s="1"/>
      <c r="AJ100" s="1"/>
      <c r="AK100" s="1"/>
      <c r="AL100" s="1"/>
      <c r="AN100" s="1"/>
      <c r="AO100" s="1"/>
    </row>
    <row r="101" spans="14:41" x14ac:dyDescent="0.35">
      <c r="N101" s="2"/>
      <c r="O101" s="1"/>
      <c r="Q101" s="1"/>
      <c r="R101" s="1"/>
      <c r="S101" s="1"/>
      <c r="U101" s="1"/>
      <c r="V101" s="1"/>
      <c r="W101" s="1"/>
      <c r="Y101" s="1"/>
      <c r="Z101" s="1"/>
      <c r="AC101" s="2"/>
      <c r="AD101" s="1"/>
      <c r="AF101" s="1"/>
      <c r="AG101" s="1"/>
      <c r="AH101" s="1"/>
      <c r="AJ101" s="1"/>
      <c r="AK101" s="1"/>
      <c r="AL101" s="1"/>
      <c r="AN101" s="1"/>
      <c r="AO101" s="1"/>
    </row>
    <row r="102" spans="14:41" x14ac:dyDescent="0.35">
      <c r="N102" s="2"/>
      <c r="O102" s="1"/>
      <c r="Q102" s="1"/>
      <c r="R102" s="1"/>
      <c r="S102" s="1"/>
      <c r="U102" s="1"/>
      <c r="V102" s="1"/>
      <c r="W102" s="1"/>
      <c r="Y102" s="1"/>
      <c r="Z102" s="1"/>
      <c r="AC102" s="2"/>
      <c r="AD102" s="1"/>
      <c r="AF102" s="1"/>
      <c r="AG102" s="1"/>
      <c r="AH102" s="1"/>
      <c r="AJ102" s="1"/>
      <c r="AK102" s="1"/>
      <c r="AL102" s="1"/>
      <c r="AN102" s="1"/>
      <c r="AO102" s="1"/>
    </row>
    <row r="103" spans="14:41" x14ac:dyDescent="0.35">
      <c r="N103" s="2"/>
      <c r="O103" s="1"/>
      <c r="Q103" s="1"/>
      <c r="R103" s="1"/>
      <c r="S103" s="1"/>
      <c r="U103" s="1"/>
      <c r="V103" s="1"/>
      <c r="W103" s="1"/>
      <c r="Y103" s="1"/>
      <c r="Z103" s="1"/>
      <c r="AC103" s="2"/>
      <c r="AD103" s="1"/>
      <c r="AF103" s="1"/>
      <c r="AG103" s="1"/>
      <c r="AH103" s="1"/>
      <c r="AJ103" s="1"/>
      <c r="AK103" s="1"/>
      <c r="AL103" s="1"/>
      <c r="AN103" s="1"/>
      <c r="AO103" s="1"/>
    </row>
    <row r="104" spans="14:41" x14ac:dyDescent="0.35">
      <c r="N104" s="2"/>
      <c r="O104" s="1"/>
      <c r="Q104" s="1"/>
      <c r="R104" s="1"/>
      <c r="S104" s="1"/>
      <c r="U104" s="1"/>
      <c r="V104" s="1"/>
      <c r="W104" s="1"/>
      <c r="Y104" s="1"/>
      <c r="Z104" s="1"/>
      <c r="AC104" s="2"/>
      <c r="AD104" s="1"/>
      <c r="AF104" s="1"/>
      <c r="AG104" s="1"/>
      <c r="AH104" s="1"/>
      <c r="AJ104" s="1"/>
      <c r="AK104" s="1"/>
      <c r="AL104" s="1"/>
      <c r="AN104" s="1"/>
      <c r="AO104" s="1"/>
    </row>
    <row r="105" spans="14:41" x14ac:dyDescent="0.35">
      <c r="N105" s="2"/>
      <c r="O105" s="1"/>
      <c r="Q105" s="1"/>
      <c r="R105" s="1"/>
      <c r="S105" s="1"/>
      <c r="U105" s="1"/>
      <c r="V105" s="1"/>
      <c r="W105" s="1"/>
      <c r="Y105" s="1"/>
      <c r="Z105" s="1"/>
      <c r="AC105" s="2"/>
      <c r="AD105" s="1"/>
      <c r="AF105" s="1"/>
      <c r="AG105" s="1"/>
      <c r="AH105" s="1"/>
      <c r="AJ105" s="1"/>
      <c r="AK105" s="1"/>
      <c r="AL105" s="1"/>
      <c r="AN105" s="1"/>
      <c r="AO105" s="1"/>
    </row>
    <row r="106" spans="14:41" x14ac:dyDescent="0.35">
      <c r="N106" s="2"/>
      <c r="O106" s="1"/>
      <c r="Q106" s="1"/>
      <c r="R106" s="1"/>
      <c r="S106" s="1"/>
      <c r="U106" s="1"/>
      <c r="V106" s="1"/>
      <c r="W106" s="1"/>
      <c r="Y106" s="1"/>
      <c r="Z106" s="1"/>
      <c r="AC106" s="2"/>
      <c r="AD106" s="1"/>
      <c r="AF106" s="1"/>
      <c r="AG106" s="1"/>
      <c r="AH106" s="1"/>
      <c r="AJ106" s="1"/>
      <c r="AK106" s="1"/>
      <c r="AL106" s="1"/>
      <c r="AN106" s="1"/>
      <c r="AO106" s="1"/>
    </row>
    <row r="107" spans="14:41" x14ac:dyDescent="0.35">
      <c r="N107" s="2"/>
      <c r="O107" s="1"/>
      <c r="Q107" s="1"/>
      <c r="R107" s="1"/>
      <c r="S107" s="1"/>
      <c r="U107" s="1"/>
      <c r="V107" s="1"/>
      <c r="W107" s="1"/>
      <c r="Y107" s="1"/>
      <c r="Z107" s="1"/>
      <c r="AC107" s="2"/>
      <c r="AD107" s="1"/>
      <c r="AF107" s="1"/>
      <c r="AG107" s="1"/>
      <c r="AH107" s="1"/>
      <c r="AJ107" s="1"/>
      <c r="AK107" s="1"/>
      <c r="AL107" s="1"/>
      <c r="AN107" s="1"/>
      <c r="AO107" s="1"/>
    </row>
    <row r="108" spans="14:41" x14ac:dyDescent="0.35">
      <c r="N108" s="2"/>
      <c r="O108" s="1"/>
      <c r="Q108" s="1"/>
      <c r="R108" s="1"/>
      <c r="S108" s="1"/>
      <c r="U108" s="1"/>
      <c r="V108" s="1"/>
      <c r="W108" s="1"/>
      <c r="Y108" s="1"/>
      <c r="Z108" s="1"/>
      <c r="AC108" s="2"/>
      <c r="AD108" s="1"/>
      <c r="AF108" s="1"/>
      <c r="AG108" s="1"/>
      <c r="AH108" s="1"/>
      <c r="AJ108" s="1"/>
      <c r="AK108" s="1"/>
      <c r="AL108" s="1"/>
      <c r="AN108" s="1"/>
      <c r="AO108" s="1"/>
    </row>
    <row r="109" spans="14:41" x14ac:dyDescent="0.35">
      <c r="N109" s="2"/>
      <c r="O109" s="1"/>
      <c r="Q109" s="1"/>
      <c r="R109" s="1"/>
      <c r="S109" s="1"/>
      <c r="U109" s="1"/>
      <c r="V109" s="1"/>
      <c r="W109" s="1"/>
      <c r="Y109" s="1"/>
      <c r="Z109" s="1"/>
      <c r="AC109" s="2"/>
      <c r="AD109" s="1"/>
      <c r="AF109" s="1"/>
      <c r="AG109" s="1"/>
      <c r="AH109" s="1"/>
      <c r="AJ109" s="1"/>
      <c r="AK109" s="1"/>
      <c r="AL109" s="1"/>
      <c r="AN109" s="1"/>
      <c r="AO109" s="1"/>
    </row>
    <row r="110" spans="14:41" x14ac:dyDescent="0.35">
      <c r="N110" s="2"/>
      <c r="O110" s="1"/>
      <c r="Q110" s="1"/>
      <c r="R110" s="1"/>
      <c r="S110" s="1"/>
      <c r="U110" s="1"/>
      <c r="V110" s="1"/>
      <c r="W110" s="1"/>
      <c r="Y110" s="1"/>
      <c r="Z110" s="1"/>
      <c r="AC110" s="2"/>
      <c r="AD110" s="1"/>
      <c r="AF110" s="1"/>
      <c r="AG110" s="1"/>
      <c r="AH110" s="1"/>
      <c r="AJ110" s="1"/>
      <c r="AK110" s="1"/>
      <c r="AL110" s="1"/>
      <c r="AN110" s="1"/>
      <c r="AO110" s="1"/>
    </row>
    <row r="111" spans="14:41" x14ac:dyDescent="0.35">
      <c r="N111" s="2"/>
      <c r="O111" s="1"/>
      <c r="Q111" s="1"/>
      <c r="R111" s="1"/>
      <c r="S111" s="1"/>
      <c r="U111" s="1"/>
      <c r="V111" s="1"/>
      <c r="W111" s="1"/>
      <c r="Y111" s="1"/>
      <c r="Z111" s="1"/>
      <c r="AC111" s="2"/>
      <c r="AD111" s="1"/>
      <c r="AF111" s="1"/>
      <c r="AG111" s="1"/>
      <c r="AH111" s="1"/>
      <c r="AJ111" s="1"/>
      <c r="AK111" s="1"/>
      <c r="AL111" s="1"/>
      <c r="AN111" s="1"/>
      <c r="AO111" s="1"/>
    </row>
    <row r="112" spans="14:41" x14ac:dyDescent="0.35">
      <c r="N112" s="2"/>
      <c r="O112" s="1"/>
      <c r="Q112" s="1"/>
      <c r="R112" s="1"/>
      <c r="S112" s="1"/>
      <c r="U112" s="1"/>
      <c r="V112" s="1"/>
      <c r="W112" s="1"/>
      <c r="Y112" s="1"/>
      <c r="Z112" s="1"/>
      <c r="AC112" s="2"/>
      <c r="AD112" s="1"/>
      <c r="AF112" s="1"/>
      <c r="AG112" s="1"/>
      <c r="AH112" s="1"/>
      <c r="AJ112" s="1"/>
      <c r="AK112" s="1"/>
      <c r="AL112" s="1"/>
      <c r="AN112" s="1"/>
      <c r="AO112" s="1"/>
    </row>
    <row r="113" spans="1:41" x14ac:dyDescent="0.35">
      <c r="N113" s="2"/>
      <c r="O113" s="1"/>
      <c r="Q113" s="1"/>
      <c r="R113" s="1"/>
      <c r="S113" s="1"/>
      <c r="U113" s="1"/>
      <c r="V113" s="1"/>
      <c r="W113" s="1"/>
      <c r="Y113" s="1"/>
      <c r="Z113" s="1"/>
      <c r="AC113" s="2"/>
      <c r="AD113" s="1"/>
      <c r="AF113" s="1"/>
      <c r="AG113" s="1"/>
      <c r="AH113" s="1"/>
      <c r="AJ113" s="1"/>
      <c r="AK113" s="1"/>
      <c r="AL113" s="1"/>
      <c r="AN113" s="1"/>
      <c r="AO113" s="1"/>
    </row>
    <row r="114" spans="1:41" x14ac:dyDescent="0.35">
      <c r="N114" s="2"/>
      <c r="O114" s="1"/>
      <c r="Q114" s="1"/>
      <c r="R114" s="1"/>
      <c r="S114" s="1"/>
      <c r="U114" s="1"/>
      <c r="V114" s="1"/>
      <c r="W114" s="1"/>
      <c r="Y114" s="1"/>
      <c r="Z114" s="1"/>
      <c r="AC114" s="2"/>
      <c r="AD114" s="1"/>
      <c r="AF114" s="1"/>
      <c r="AG114" s="1"/>
      <c r="AH114" s="1"/>
      <c r="AJ114" s="1"/>
      <c r="AK114" s="1"/>
      <c r="AL114" s="1"/>
      <c r="AN114" s="1"/>
      <c r="AO114" s="1"/>
    </row>
    <row r="115" spans="1:41" x14ac:dyDescent="0.35">
      <c r="N115" s="2"/>
      <c r="O115" s="1"/>
      <c r="Q115" s="1"/>
      <c r="R115" s="1"/>
      <c r="S115" s="1"/>
      <c r="U115" s="1"/>
      <c r="V115" s="1"/>
      <c r="W115" s="1"/>
      <c r="Y115" s="1"/>
      <c r="Z115" s="1"/>
      <c r="AC115" s="2"/>
      <c r="AD115" s="1"/>
      <c r="AF115" s="1"/>
      <c r="AG115" s="1"/>
      <c r="AH115" s="1"/>
      <c r="AJ115" s="1"/>
      <c r="AK115" s="1"/>
      <c r="AL115" s="1"/>
      <c r="AN115" s="1"/>
      <c r="AO115" s="1"/>
    </row>
    <row r="116" spans="1:41" x14ac:dyDescent="0.35">
      <c r="N116" s="2"/>
      <c r="O116" s="1"/>
      <c r="Q116" s="1"/>
      <c r="R116" s="1"/>
      <c r="S116" s="1"/>
      <c r="U116" s="1"/>
      <c r="V116" s="1"/>
      <c r="W116" s="1"/>
      <c r="Y116" s="1"/>
      <c r="Z116" s="1"/>
      <c r="AC116" s="2"/>
      <c r="AD116" s="1"/>
      <c r="AF116" s="1"/>
      <c r="AG116" s="1"/>
      <c r="AH116" s="1"/>
      <c r="AJ116" s="1"/>
      <c r="AK116" s="1"/>
      <c r="AL116" s="1"/>
      <c r="AN116" s="1"/>
      <c r="AO116" s="1"/>
    </row>
    <row r="117" spans="1:41" x14ac:dyDescent="0.35">
      <c r="N117" s="2"/>
      <c r="O117" s="1"/>
      <c r="Q117" s="1"/>
      <c r="R117" s="1"/>
      <c r="S117" s="1"/>
      <c r="U117" s="1"/>
      <c r="V117" s="1"/>
      <c r="W117" s="1"/>
      <c r="Y117" s="1"/>
      <c r="Z117" s="1"/>
      <c r="AC117" s="2"/>
      <c r="AD117" s="1"/>
      <c r="AF117" s="1"/>
      <c r="AG117" s="1"/>
      <c r="AH117" s="1"/>
      <c r="AJ117" s="1"/>
      <c r="AK117" s="1"/>
      <c r="AL117" s="1"/>
      <c r="AN117" s="1"/>
      <c r="AO117" s="1"/>
    </row>
    <row r="118" spans="1:41" x14ac:dyDescent="0.35">
      <c r="N118" s="2"/>
      <c r="O118" s="1"/>
      <c r="Q118" s="1"/>
      <c r="R118" s="1"/>
      <c r="S118" s="1"/>
      <c r="U118" s="1"/>
      <c r="V118" s="1"/>
      <c r="W118" s="1"/>
      <c r="Y118" s="1"/>
      <c r="Z118" s="1"/>
      <c r="AC118" s="2"/>
      <c r="AD118" s="1"/>
      <c r="AF118" s="1"/>
      <c r="AG118" s="1"/>
      <c r="AH118" s="1"/>
      <c r="AJ118" s="1"/>
      <c r="AK118" s="1"/>
      <c r="AL118" s="1"/>
      <c r="AN118" s="1"/>
      <c r="AO118" s="1"/>
    </row>
    <row r="119" spans="1:41" x14ac:dyDescent="0.35">
      <c r="N119" s="2"/>
      <c r="O119" s="1"/>
      <c r="Q119" s="1"/>
      <c r="R119" s="1"/>
      <c r="S119" s="1"/>
      <c r="U119" s="1"/>
      <c r="V119" s="1"/>
      <c r="W119" s="1"/>
      <c r="Y119" s="1"/>
      <c r="Z119" s="1"/>
      <c r="AC119" s="2"/>
      <c r="AD119" s="1"/>
      <c r="AF119" s="1"/>
      <c r="AG119" s="1"/>
      <c r="AH119" s="1"/>
      <c r="AJ119" s="1"/>
      <c r="AK119" s="1"/>
      <c r="AL119" s="1"/>
      <c r="AN119" s="1"/>
      <c r="AO119" s="1"/>
    </row>
    <row r="121" spans="1:41" x14ac:dyDescent="0.35">
      <c r="A121" s="10" t="s">
        <v>110</v>
      </c>
    </row>
    <row r="122" spans="1:41" x14ac:dyDescent="0.35">
      <c r="B122" t="s">
        <v>0</v>
      </c>
      <c r="C122" t="s">
        <v>89</v>
      </c>
      <c r="D122" s="1"/>
      <c r="E122" t="s">
        <v>84</v>
      </c>
      <c r="F122" s="1"/>
      <c r="G122" s="1"/>
      <c r="M122" t="s">
        <v>44</v>
      </c>
      <c r="N122" t="s">
        <v>89</v>
      </c>
      <c r="O122" s="1"/>
      <c r="P122" t="s">
        <v>84</v>
      </c>
      <c r="Q122" s="1"/>
      <c r="R122" s="1"/>
      <c r="S122" s="1"/>
      <c r="U122" s="1"/>
      <c r="V122" s="1"/>
      <c r="AB122" t="s">
        <v>50</v>
      </c>
      <c r="AC122" t="s">
        <v>89</v>
      </c>
      <c r="AD122" s="1"/>
      <c r="AE122" t="s">
        <v>84</v>
      </c>
      <c r="AF122" s="1"/>
      <c r="AG122" s="1"/>
      <c r="AH122" s="1"/>
      <c r="AJ122" s="1"/>
      <c r="AK122" s="1"/>
    </row>
    <row r="123" spans="1:41" x14ac:dyDescent="0.35">
      <c r="C123" s="11"/>
      <c r="D123" s="1"/>
      <c r="F123" s="1"/>
      <c r="G123" s="1"/>
      <c r="N123" s="11"/>
      <c r="O123" s="1" t="s">
        <v>2</v>
      </c>
      <c r="Q123" s="1"/>
      <c r="R123" s="1"/>
      <c r="S123" s="1" t="s">
        <v>45</v>
      </c>
      <c r="U123" s="1"/>
      <c r="V123" s="1"/>
      <c r="AC123" s="11"/>
      <c r="AD123" s="1" t="s">
        <v>2</v>
      </c>
      <c r="AF123" s="1"/>
      <c r="AG123" s="1"/>
      <c r="AH123" s="1" t="s">
        <v>45</v>
      </c>
      <c r="AJ123" s="1"/>
      <c r="AK123" s="1"/>
    </row>
    <row r="124" spans="1:41" x14ac:dyDescent="0.35">
      <c r="B124" s="2" t="s">
        <v>3</v>
      </c>
      <c r="C124" s="11"/>
      <c r="D124" s="3" t="s">
        <v>5</v>
      </c>
      <c r="E124" s="11" t="s">
        <v>6</v>
      </c>
      <c r="F124" s="3" t="s">
        <v>7</v>
      </c>
      <c r="G124" s="3" t="s">
        <v>8</v>
      </c>
      <c r="M124" s="2" t="s">
        <v>3</v>
      </c>
      <c r="N124" s="11" t="s">
        <v>4</v>
      </c>
      <c r="O124" s="3" t="s">
        <v>5</v>
      </c>
      <c r="P124" s="11" t="s">
        <v>6</v>
      </c>
      <c r="Q124" s="3" t="s">
        <v>7</v>
      </c>
      <c r="R124" s="3" t="s">
        <v>8</v>
      </c>
      <c r="S124" s="3" t="s">
        <v>5</v>
      </c>
      <c r="T124" s="11" t="s">
        <v>6</v>
      </c>
      <c r="U124" s="3" t="s">
        <v>7</v>
      </c>
      <c r="V124" s="3" t="s">
        <v>8</v>
      </c>
      <c r="AB124" s="2" t="s">
        <v>3</v>
      </c>
      <c r="AC124" s="11" t="s">
        <v>4</v>
      </c>
      <c r="AD124" s="3" t="s">
        <v>5</v>
      </c>
      <c r="AE124" s="11" t="s">
        <v>6</v>
      </c>
      <c r="AF124" s="3" t="s">
        <v>7</v>
      </c>
      <c r="AG124" s="3" t="s">
        <v>8</v>
      </c>
      <c r="AH124" s="3" t="s">
        <v>5</v>
      </c>
      <c r="AI124" s="11" t="s">
        <v>6</v>
      </c>
      <c r="AJ124" s="3" t="s">
        <v>7</v>
      </c>
      <c r="AK124" s="3" t="s">
        <v>8</v>
      </c>
    </row>
    <row r="125" spans="1:41" x14ac:dyDescent="0.35">
      <c r="B125" t="s">
        <v>53</v>
      </c>
      <c r="C125" s="11"/>
      <c r="D125" s="1">
        <f>D189</f>
        <v>0.14933733157507317</v>
      </c>
      <c r="E125" s="1" t="str">
        <f t="shared" ref="E125:G125" si="0">E189</f>
        <v xml:space="preserve">   </v>
      </c>
      <c r="F125" s="1">
        <f t="shared" si="0"/>
        <v>0.59438776524943671</v>
      </c>
      <c r="G125" s="1">
        <f t="shared" si="0"/>
        <v>0.80162420410107349</v>
      </c>
      <c r="M125" t="s">
        <v>53</v>
      </c>
      <c r="N125" s="11" t="s">
        <v>46</v>
      </c>
      <c r="O125" s="1">
        <f>O189</f>
        <v>-2.6897941319625573</v>
      </c>
      <c r="P125" s="1" t="str">
        <f t="shared" ref="P125:R125" si="1">P189</f>
        <v>***</v>
      </c>
      <c r="Q125" s="1">
        <f t="shared" si="1"/>
        <v>0.632546542388017</v>
      </c>
      <c r="R125" s="1">
        <f t="shared" si="1"/>
        <v>2.1156154752288714E-5</v>
      </c>
      <c r="S125" s="1">
        <f>S189</f>
        <v>8.3194762819964865</v>
      </c>
      <c r="T125" s="1" t="str">
        <f t="shared" ref="T125:V125" si="2">T189</f>
        <v>***</v>
      </c>
      <c r="U125" s="1">
        <f t="shared" si="2"/>
        <v>0.99716309089407462</v>
      </c>
      <c r="V125" s="1">
        <f t="shared" si="2"/>
        <v>0</v>
      </c>
      <c r="AB125" t="s">
        <v>53</v>
      </c>
      <c r="AC125" s="11" t="s">
        <v>46</v>
      </c>
      <c r="AD125" s="1">
        <f>AD189</f>
        <v>-2.5960773169987768</v>
      </c>
      <c r="AE125" s="1" t="str">
        <f t="shared" ref="AE125:AG125" si="3">AE189</f>
        <v>***</v>
      </c>
      <c r="AF125" s="1">
        <f t="shared" si="3"/>
        <v>0.10040145915347969</v>
      </c>
      <c r="AG125" s="1">
        <f t="shared" si="3"/>
        <v>0</v>
      </c>
      <c r="AH125" s="1">
        <f>AH189</f>
        <v>4.2874285621232486</v>
      </c>
      <c r="AI125" s="1" t="str">
        <f t="shared" ref="AI125:AK125" si="4">AI189</f>
        <v>***</v>
      </c>
      <c r="AJ125" s="1">
        <f t="shared" si="4"/>
        <v>0.25182168770242319</v>
      </c>
      <c r="AK125" s="1">
        <f t="shared" si="4"/>
        <v>0</v>
      </c>
    </row>
    <row r="126" spans="1:41" x14ac:dyDescent="0.35">
      <c r="B126" t="s">
        <v>54</v>
      </c>
      <c r="C126" s="11"/>
      <c r="D126" s="1">
        <f>D226</f>
        <v>-1.2226995243380181</v>
      </c>
      <c r="E126" s="1" t="str">
        <f t="shared" ref="E126:G126" si="5">E226</f>
        <v>***</v>
      </c>
      <c r="F126" s="1">
        <f t="shared" si="5"/>
        <v>0.21966520422635213</v>
      </c>
      <c r="G126" s="1">
        <f t="shared" si="5"/>
        <v>2.6036076850033396E-8</v>
      </c>
      <c r="M126" t="s">
        <v>54</v>
      </c>
      <c r="N126" s="11" t="s">
        <v>46</v>
      </c>
      <c r="O126" s="1">
        <f>O226</f>
        <v>-3.3860827448806758</v>
      </c>
      <c r="P126" s="1" t="str">
        <f t="shared" ref="P126:R126" si="6">P226</f>
        <v>***</v>
      </c>
      <c r="Q126" s="1">
        <f t="shared" si="6"/>
        <v>0.2905932214998172</v>
      </c>
      <c r="R126" s="1">
        <f t="shared" si="6"/>
        <v>0</v>
      </c>
      <c r="S126" s="1">
        <f>S226</f>
        <v>4.1539170385691628</v>
      </c>
      <c r="T126" s="1" t="str">
        <f t="shared" ref="T126:V126" si="7">T226</f>
        <v>***</v>
      </c>
      <c r="U126" s="1">
        <f t="shared" si="7"/>
        <v>0.28196479781378442</v>
      </c>
      <c r="V126" s="1">
        <f t="shared" si="7"/>
        <v>0</v>
      </c>
      <c r="AB126" t="s">
        <v>54</v>
      </c>
      <c r="AC126" s="11" t="s">
        <v>46</v>
      </c>
      <c r="AD126" s="1">
        <f>AD226</f>
        <v>-3.035192471511476</v>
      </c>
      <c r="AE126" s="1" t="str">
        <f t="shared" ref="AE126:AG126" si="8">AE226</f>
        <v>***</v>
      </c>
      <c r="AF126" s="1">
        <f t="shared" si="8"/>
        <v>0.22022955641561859</v>
      </c>
      <c r="AG126" s="1">
        <f t="shared" si="8"/>
        <v>0</v>
      </c>
      <c r="AH126" s="1">
        <f>AH226</f>
        <v>2.6376112082223875</v>
      </c>
      <c r="AI126" s="1" t="str">
        <f t="shared" ref="AI126:AK126" si="9">AI226</f>
        <v>***</v>
      </c>
      <c r="AJ126" s="1">
        <f t="shared" si="9"/>
        <v>0.21615911594871093</v>
      </c>
      <c r="AK126" s="1">
        <f t="shared" si="9"/>
        <v>0</v>
      </c>
    </row>
    <row r="127" spans="1:41" x14ac:dyDescent="0.35">
      <c r="B127" t="s">
        <v>55</v>
      </c>
      <c r="C127" s="11"/>
      <c r="D127" s="1">
        <f>D190</f>
        <v>1.0642381495971992E-2</v>
      </c>
      <c r="E127" s="1" t="str">
        <f t="shared" ref="E127:G127" si="10">E190</f>
        <v xml:space="preserve">   </v>
      </c>
      <c r="F127" s="1">
        <f t="shared" si="10"/>
        <v>0.24117455349132991</v>
      </c>
      <c r="G127" s="1">
        <f t="shared" si="10"/>
        <v>0.96480293297198005</v>
      </c>
      <c r="M127" t="s">
        <v>55</v>
      </c>
      <c r="N127" s="11" t="s">
        <v>46</v>
      </c>
      <c r="O127" s="1">
        <f>O190</f>
        <v>4.5668389118600834E-2</v>
      </c>
      <c r="P127" s="1" t="str">
        <f t="shared" ref="P127:R127" si="11">P190</f>
        <v xml:space="preserve">   </v>
      </c>
      <c r="Q127" s="1">
        <f t="shared" si="11"/>
        <v>0.1153728597765712</v>
      </c>
      <c r="R127" s="1">
        <f t="shared" si="11"/>
        <v>0.69222820546524533</v>
      </c>
      <c r="S127" s="1">
        <f>S190</f>
        <v>9.2732231796583322E-3</v>
      </c>
      <c r="T127" s="1" t="str">
        <f t="shared" ref="T127:V127" si="12">T190</f>
        <v xml:space="preserve">   </v>
      </c>
      <c r="U127" s="1">
        <f t="shared" si="12"/>
        <v>0.31940167245579454</v>
      </c>
      <c r="V127" s="1">
        <f t="shared" si="12"/>
        <v>0.97683818553187818</v>
      </c>
      <c r="AB127" t="s">
        <v>55</v>
      </c>
      <c r="AC127" s="11" t="s">
        <v>46</v>
      </c>
      <c r="AD127" s="1">
        <f>AD190</f>
        <v>3.8605475536058517E-2</v>
      </c>
      <c r="AE127" s="1" t="str">
        <f t="shared" ref="AE127:AG127" si="13">AE190</f>
        <v xml:space="preserve">   </v>
      </c>
      <c r="AF127" s="1">
        <f t="shared" si="13"/>
        <v>4.0848088350320694E-2</v>
      </c>
      <c r="AG127" s="1">
        <f t="shared" si="13"/>
        <v>0.34460848473009476</v>
      </c>
      <c r="AH127" s="1">
        <f>AH190</f>
        <v>0.54881965432333468</v>
      </c>
      <c r="AI127" s="1" t="str">
        <f t="shared" ref="AI127:AK127" si="14">AI190</f>
        <v>***</v>
      </c>
      <c r="AJ127" s="1">
        <f t="shared" si="14"/>
        <v>4.7263486850587663E-2</v>
      </c>
      <c r="AK127" s="1">
        <f t="shared" si="14"/>
        <v>0</v>
      </c>
    </row>
    <row r="128" spans="1:41" x14ac:dyDescent="0.35">
      <c r="B128" t="s">
        <v>56</v>
      </c>
      <c r="C128" s="11"/>
      <c r="D128" s="1">
        <f>D190</f>
        <v>1.0642381495971992E-2</v>
      </c>
      <c r="E128" s="1" t="str">
        <f t="shared" ref="E128:G128" si="15">E190</f>
        <v xml:space="preserve">   </v>
      </c>
      <c r="F128" s="1">
        <f t="shared" si="15"/>
        <v>0.24117455349132991</v>
      </c>
      <c r="G128" s="1">
        <f t="shared" si="15"/>
        <v>0.96480293297198005</v>
      </c>
      <c r="M128" t="s">
        <v>56</v>
      </c>
      <c r="N128" s="11" t="s">
        <v>46</v>
      </c>
      <c r="O128" s="1">
        <f>O190</f>
        <v>4.5668389118600834E-2</v>
      </c>
      <c r="P128" s="1" t="str">
        <f t="shared" ref="P128:R128" si="16">P190</f>
        <v xml:space="preserve">   </v>
      </c>
      <c r="Q128" s="1">
        <f t="shared" si="16"/>
        <v>0.1153728597765712</v>
      </c>
      <c r="R128" s="1">
        <f t="shared" si="16"/>
        <v>0.69222820546524533</v>
      </c>
      <c r="S128" s="1">
        <f>S190</f>
        <v>9.2732231796583322E-3</v>
      </c>
      <c r="T128" s="1" t="str">
        <f t="shared" ref="T128:V128" si="17">T190</f>
        <v xml:space="preserve">   </v>
      </c>
      <c r="U128" s="1">
        <f t="shared" si="17"/>
        <v>0.31940167245579454</v>
      </c>
      <c r="V128" s="1">
        <f t="shared" si="17"/>
        <v>0.97683818553187818</v>
      </c>
      <c r="AB128" t="s">
        <v>56</v>
      </c>
      <c r="AC128" s="11" t="s">
        <v>46</v>
      </c>
      <c r="AD128" s="1">
        <f>AD190</f>
        <v>3.8605475536058517E-2</v>
      </c>
      <c r="AE128" s="1" t="str">
        <f t="shared" ref="AE128:AG128" si="18">AE190</f>
        <v xml:space="preserve">   </v>
      </c>
      <c r="AF128" s="1">
        <f t="shared" si="18"/>
        <v>4.0848088350320694E-2</v>
      </c>
      <c r="AG128" s="1">
        <f t="shared" si="18"/>
        <v>0.34460848473009476</v>
      </c>
      <c r="AH128" s="1">
        <f>AH190</f>
        <v>0.54881965432333468</v>
      </c>
      <c r="AI128" s="1" t="str">
        <f t="shared" ref="AI128:AK128" si="19">AI190</f>
        <v>***</v>
      </c>
      <c r="AJ128" s="1">
        <f t="shared" si="19"/>
        <v>4.7263486850587663E-2</v>
      </c>
      <c r="AK128" s="1">
        <f t="shared" si="19"/>
        <v>0</v>
      </c>
    </row>
    <row r="129" spans="2:37" x14ac:dyDescent="0.35">
      <c r="B129" t="s">
        <v>57</v>
      </c>
      <c r="C129" s="11"/>
      <c r="D129" s="1">
        <f>D191</f>
        <v>0.1812942827310666</v>
      </c>
      <c r="E129" s="1" t="str">
        <f t="shared" ref="E129:G129" si="20">E191</f>
        <v xml:space="preserve">   </v>
      </c>
      <c r="F129" s="1">
        <f t="shared" si="20"/>
        <v>0.27598958259664547</v>
      </c>
      <c r="G129" s="1">
        <f t="shared" si="20"/>
        <v>0.51125284666228388</v>
      </c>
      <c r="M129" t="s">
        <v>57</v>
      </c>
      <c r="N129" s="11" t="s">
        <v>46</v>
      </c>
      <c r="O129" s="1">
        <f>O191</f>
        <v>0.1086184560856851</v>
      </c>
      <c r="P129" s="1" t="str">
        <f t="shared" ref="P129:R129" si="21">P191</f>
        <v xml:space="preserve">   </v>
      </c>
      <c r="Q129" s="1">
        <f t="shared" si="21"/>
        <v>0.12436827958505134</v>
      </c>
      <c r="R129" s="1">
        <f t="shared" si="21"/>
        <v>0.382466117666588</v>
      </c>
      <c r="S129" s="1">
        <f>S191</f>
        <v>0.51405060891517351</v>
      </c>
      <c r="T129" s="1" t="str">
        <f t="shared" ref="T129:V129" si="22">T191</f>
        <v>***</v>
      </c>
      <c r="U129" s="1">
        <f t="shared" si="22"/>
        <v>0.19389573562321408</v>
      </c>
      <c r="V129" s="1">
        <f t="shared" si="22"/>
        <v>8.0213393011587808E-3</v>
      </c>
      <c r="AB129" t="s">
        <v>57</v>
      </c>
      <c r="AC129" s="11" t="s">
        <v>46</v>
      </c>
      <c r="AD129" s="1">
        <f>AD191</f>
        <v>-0.13010890369093286</v>
      </c>
      <c r="AE129" s="1" t="str">
        <f t="shared" ref="AE129:AG129" si="23">AE191</f>
        <v>***</v>
      </c>
      <c r="AF129" s="1">
        <f t="shared" si="23"/>
        <v>4.8914480880448356E-2</v>
      </c>
      <c r="AG129" s="1">
        <f t="shared" si="23"/>
        <v>7.8157801364808765E-3</v>
      </c>
      <c r="AH129" s="1">
        <f>AH191</f>
        <v>0.45915007446246181</v>
      </c>
      <c r="AI129" s="1" t="str">
        <f t="shared" ref="AI129:AK129" si="24">AI191</f>
        <v>***</v>
      </c>
      <c r="AJ129" s="1">
        <f t="shared" si="24"/>
        <v>7.016819642008644E-2</v>
      </c>
      <c r="AK129" s="1">
        <f t="shared" si="24"/>
        <v>6.006972697036872E-11</v>
      </c>
    </row>
    <row r="130" spans="2:37" x14ac:dyDescent="0.35">
      <c r="B130" t="s">
        <v>58</v>
      </c>
      <c r="C130" s="11"/>
      <c r="D130" s="1">
        <f>D228</f>
        <v>-2.3899693593174235E-2</v>
      </c>
      <c r="E130" s="1" t="str">
        <f t="shared" ref="E130:G130" si="25">E228</f>
        <v xml:space="preserve">   </v>
      </c>
      <c r="F130" s="1">
        <f t="shared" si="25"/>
        <v>9.976146017059101E-2</v>
      </c>
      <c r="G130" s="1">
        <f t="shared" si="25"/>
        <v>0.81066486304368701</v>
      </c>
      <c r="M130" t="s">
        <v>58</v>
      </c>
      <c r="N130" s="11" t="s">
        <v>46</v>
      </c>
      <c r="O130" s="1">
        <f>O228</f>
        <v>4.9957776795804185E-4</v>
      </c>
      <c r="P130" s="1" t="str">
        <f t="shared" ref="P130:R130" si="26">P228</f>
        <v xml:space="preserve">   </v>
      </c>
      <c r="Q130" s="1">
        <f t="shared" si="26"/>
        <v>5.261688227346506E-2</v>
      </c>
      <c r="R130" s="1">
        <f t="shared" si="26"/>
        <v>0.99242449605676231</v>
      </c>
      <c r="S130" s="1">
        <f>S228</f>
        <v>0.32317143954050742</v>
      </c>
      <c r="T130" s="1" t="str">
        <f t="shared" ref="T130:V130" si="27">T228</f>
        <v>***</v>
      </c>
      <c r="U130" s="1">
        <f t="shared" si="27"/>
        <v>6.9864438383835104E-2</v>
      </c>
      <c r="V130" s="1">
        <f t="shared" si="27"/>
        <v>3.7334806701760925E-6</v>
      </c>
      <c r="AB130" t="s">
        <v>58</v>
      </c>
      <c r="AC130" s="11" t="s">
        <v>46</v>
      </c>
      <c r="AD130" s="1">
        <f>AD228</f>
        <v>4.2686194012236819E-2</v>
      </c>
      <c r="AE130" s="1" t="str">
        <f t="shared" ref="AE130:AG130" si="28">AE228</f>
        <v xml:space="preserve">   </v>
      </c>
      <c r="AF130" s="1">
        <f t="shared" si="28"/>
        <v>5.3969487597083581E-2</v>
      </c>
      <c r="AG130" s="1">
        <f t="shared" si="28"/>
        <v>0.42898368181896229</v>
      </c>
      <c r="AH130" s="1">
        <f>AH228</f>
        <v>0.24137689458517825</v>
      </c>
      <c r="AI130" s="1" t="str">
        <f t="shared" ref="AI130:AK130" si="29">AI228</f>
        <v>***</v>
      </c>
      <c r="AJ130" s="1">
        <f t="shared" si="29"/>
        <v>5.2845079434965844E-2</v>
      </c>
      <c r="AK130" s="1">
        <f t="shared" si="29"/>
        <v>4.9326421347473115E-6</v>
      </c>
    </row>
    <row r="131" spans="2:37" x14ac:dyDescent="0.35">
      <c r="B131" t="s">
        <v>59</v>
      </c>
      <c r="C131" s="11"/>
      <c r="D131" s="1">
        <f>D192</f>
        <v>0.61576997162120106</v>
      </c>
      <c r="E131" s="1" t="str">
        <f t="shared" ref="E131:G131" si="30">E192</f>
        <v xml:space="preserve">** </v>
      </c>
      <c r="F131" s="1">
        <f t="shared" si="30"/>
        <v>0.24065969315554142</v>
      </c>
      <c r="G131" s="1">
        <f t="shared" si="30"/>
        <v>1.0507188136597456E-2</v>
      </c>
      <c r="M131" t="s">
        <v>59</v>
      </c>
      <c r="N131" s="11" t="s">
        <v>46</v>
      </c>
      <c r="O131" s="1">
        <f>O192</f>
        <v>0.30311183784091073</v>
      </c>
      <c r="P131" s="1" t="str">
        <f t="shared" ref="P131:R131" si="31">P192</f>
        <v xml:space="preserve">** </v>
      </c>
      <c r="Q131" s="1">
        <f t="shared" si="31"/>
        <v>0.12412025638583464</v>
      </c>
      <c r="R131" s="1">
        <f t="shared" si="31"/>
        <v>1.4602831334809219E-2</v>
      </c>
      <c r="S131" s="1">
        <f>S192</f>
        <v>0.58175901127797314</v>
      </c>
      <c r="T131" s="1" t="str">
        <f t="shared" ref="T131:V131" si="32">T192</f>
        <v xml:space="preserve">** </v>
      </c>
      <c r="U131" s="1">
        <f t="shared" si="32"/>
        <v>0.28066289442104314</v>
      </c>
      <c r="V131" s="1">
        <f t="shared" si="32"/>
        <v>3.8190576755507744E-2</v>
      </c>
      <c r="AB131" t="s">
        <v>59</v>
      </c>
      <c r="AC131" s="11" t="s">
        <v>46</v>
      </c>
      <c r="AD131" s="1">
        <f>AD192</f>
        <v>0.56179129546587503</v>
      </c>
      <c r="AE131" s="1" t="str">
        <f t="shared" ref="AE131:AG131" si="33">AE192</f>
        <v>***</v>
      </c>
      <c r="AF131" s="1">
        <f t="shared" si="33"/>
        <v>8.5167426406922667E-2</v>
      </c>
      <c r="AG131" s="1">
        <f t="shared" si="33"/>
        <v>4.2149839174498993E-11</v>
      </c>
      <c r="AH131" s="1">
        <f>AH192</f>
        <v>0.93163437997061138</v>
      </c>
      <c r="AI131" s="1" t="str">
        <f t="shared" ref="AI131:AK131" si="34">AI192</f>
        <v>***</v>
      </c>
      <c r="AJ131" s="1">
        <f t="shared" si="34"/>
        <v>6.3830490375810289E-2</v>
      </c>
      <c r="AK131" s="1">
        <f t="shared" si="34"/>
        <v>0</v>
      </c>
    </row>
    <row r="132" spans="2:37" x14ac:dyDescent="0.35">
      <c r="B132" t="s">
        <v>60</v>
      </c>
      <c r="C132" s="11"/>
      <c r="D132" s="1">
        <f>D229</f>
        <v>0.60017003155554571</v>
      </c>
      <c r="E132" s="1" t="str">
        <f t="shared" ref="E132:G132" si="35">E229</f>
        <v>***</v>
      </c>
      <c r="F132" s="1">
        <f t="shared" si="35"/>
        <v>9.0441280857425796E-2</v>
      </c>
      <c r="G132" s="1">
        <f t="shared" si="35"/>
        <v>3.2226887825004269E-11</v>
      </c>
      <c r="M132" t="s">
        <v>60</v>
      </c>
      <c r="N132" s="11" t="s">
        <v>46</v>
      </c>
      <c r="O132" s="1">
        <f>O229</f>
        <v>0.35056079231084325</v>
      </c>
      <c r="P132" s="1" t="str">
        <f t="shared" ref="P132:R132" si="36">P229</f>
        <v>***</v>
      </c>
      <c r="Q132" s="1">
        <f t="shared" si="36"/>
        <v>5.0382520693158114E-2</v>
      </c>
      <c r="R132" s="1">
        <f t="shared" si="36"/>
        <v>3.4516833835596117E-12</v>
      </c>
      <c r="S132" s="1">
        <f>S229</f>
        <v>4.3139615604501011E-2</v>
      </c>
      <c r="T132" s="1" t="str">
        <f t="shared" ref="T132:V132" si="37">T229</f>
        <v xml:space="preserve">   </v>
      </c>
      <c r="U132" s="1">
        <f t="shared" si="37"/>
        <v>0.1441867560239849</v>
      </c>
      <c r="V132" s="1">
        <f t="shared" si="37"/>
        <v>0.76479306776139167</v>
      </c>
      <c r="AB132" t="s">
        <v>60</v>
      </c>
      <c r="AC132" s="11" t="s">
        <v>46</v>
      </c>
      <c r="AD132" s="1">
        <f>AD229</f>
        <v>0.51416661456614066</v>
      </c>
      <c r="AE132" s="1" t="str">
        <f t="shared" ref="AE132:AG132" si="38">AE229</f>
        <v>***</v>
      </c>
      <c r="AF132" s="1">
        <f t="shared" si="38"/>
        <v>6.5125904253920092E-2</v>
      </c>
      <c r="AG132" s="1">
        <f t="shared" si="38"/>
        <v>2.886579864025407E-15</v>
      </c>
      <c r="AH132" s="1">
        <f>AH229</f>
        <v>0.78291788479207924</v>
      </c>
      <c r="AI132" s="1" t="str">
        <f t="shared" ref="AI132:AK132" si="39">AI229</f>
        <v>***</v>
      </c>
      <c r="AJ132" s="1">
        <f t="shared" si="39"/>
        <v>6.4092750944678686E-2</v>
      </c>
      <c r="AK132" s="1">
        <f t="shared" si="39"/>
        <v>0</v>
      </c>
    </row>
    <row r="133" spans="2:37" x14ac:dyDescent="0.35">
      <c r="B133" t="s">
        <v>61</v>
      </c>
      <c r="C133" s="11"/>
      <c r="D133" s="1">
        <f>D193</f>
        <v>0.76945863244941026</v>
      </c>
      <c r="E133" s="1" t="str">
        <f t="shared" ref="E133:G133" si="40">E193</f>
        <v>***</v>
      </c>
      <c r="F133" s="1">
        <f t="shared" si="40"/>
        <v>0.23626513477280905</v>
      </c>
      <c r="G133" s="1">
        <f t="shared" si="40"/>
        <v>1.1269202070713913E-3</v>
      </c>
      <c r="M133" t="s">
        <v>61</v>
      </c>
      <c r="N133" s="11" t="s">
        <v>46</v>
      </c>
      <c r="O133" s="1">
        <f>O193</f>
        <v>0.47945529890552885</v>
      </c>
      <c r="P133" s="1" t="str">
        <f t="shared" ref="P133:R133" si="41">P193</f>
        <v>***</v>
      </c>
      <c r="Q133" s="1">
        <f t="shared" si="41"/>
        <v>0.10833752984033575</v>
      </c>
      <c r="R133" s="1">
        <f t="shared" si="41"/>
        <v>9.6188053197998613E-6</v>
      </c>
      <c r="S133" s="1">
        <f>S193</f>
        <v>0.50956419501924999</v>
      </c>
      <c r="T133" s="1" t="str">
        <f t="shared" ref="T133:V133" si="42">T193</f>
        <v>***</v>
      </c>
      <c r="U133" s="1">
        <f t="shared" si="42"/>
        <v>0.18782345186252222</v>
      </c>
      <c r="V133" s="1">
        <f t="shared" si="42"/>
        <v>6.6677995622221875E-3</v>
      </c>
      <c r="AB133" t="s">
        <v>61</v>
      </c>
      <c r="AC133" s="11" t="s">
        <v>46</v>
      </c>
      <c r="AD133" s="1">
        <f>AD193</f>
        <v>0.41285504154719271</v>
      </c>
      <c r="AE133" s="1" t="str">
        <f t="shared" ref="AE133:AG133" si="43">AE193</f>
        <v>***</v>
      </c>
      <c r="AF133" s="1">
        <f t="shared" si="43"/>
        <v>7.0782835082143475E-2</v>
      </c>
      <c r="AG133" s="1">
        <f t="shared" si="43"/>
        <v>5.4537576676949584E-9</v>
      </c>
      <c r="AH133" s="1">
        <f>AH193</f>
        <v>1.0201540396354747</v>
      </c>
      <c r="AI133" s="1" t="str">
        <f t="shared" ref="AI133:AK133" si="44">AI193</f>
        <v>***</v>
      </c>
      <c r="AJ133" s="1">
        <f t="shared" si="44"/>
        <v>5.1256535896134228E-2</v>
      </c>
      <c r="AK133" s="1">
        <f t="shared" si="44"/>
        <v>0</v>
      </c>
    </row>
    <row r="134" spans="2:37" x14ac:dyDescent="0.35">
      <c r="B134" t="s">
        <v>62</v>
      </c>
      <c r="C134" s="11"/>
      <c r="D134" s="1">
        <f>D230</f>
        <v>0.6373171214724368</v>
      </c>
      <c r="E134" s="1" t="str">
        <f t="shared" ref="E134:G134" si="45">E230</f>
        <v>***</v>
      </c>
      <c r="F134" s="1">
        <f t="shared" si="45"/>
        <v>8.4283396273199362E-2</v>
      </c>
      <c r="G134" s="1">
        <f t="shared" si="45"/>
        <v>3.9745984281580604E-14</v>
      </c>
      <c r="M134" t="s">
        <v>62</v>
      </c>
      <c r="N134" s="11" t="s">
        <v>46</v>
      </c>
      <c r="O134" s="1">
        <f>O230</f>
        <v>0.40490725306255204</v>
      </c>
      <c r="P134" s="1" t="str">
        <f t="shared" ref="P134:R134" si="46">P230</f>
        <v>***</v>
      </c>
      <c r="Q134" s="1">
        <f t="shared" si="46"/>
        <v>4.7082344840351939E-2</v>
      </c>
      <c r="R134" s="1">
        <f t="shared" si="46"/>
        <v>0</v>
      </c>
      <c r="S134" s="1">
        <f>S230</f>
        <v>0.36142318956201192</v>
      </c>
      <c r="T134" s="1" t="str">
        <f t="shared" ref="T134:V134" si="47">T230</f>
        <v>***</v>
      </c>
      <c r="U134" s="1">
        <f t="shared" si="47"/>
        <v>7.275351412923764E-2</v>
      </c>
      <c r="V134" s="1">
        <f t="shared" si="47"/>
        <v>6.7724992858231303E-7</v>
      </c>
      <c r="AB134" t="s">
        <v>62</v>
      </c>
      <c r="AC134" s="11" t="s">
        <v>46</v>
      </c>
      <c r="AD134" s="1">
        <f>AD230</f>
        <v>0.4725063997979439</v>
      </c>
      <c r="AE134" s="1" t="str">
        <f t="shared" ref="AE134:AG134" si="48">AE230</f>
        <v>***</v>
      </c>
      <c r="AF134" s="1">
        <f t="shared" si="48"/>
        <v>5.8540938592269651E-2</v>
      </c>
      <c r="AG134" s="1">
        <f t="shared" si="48"/>
        <v>6.6613381477509392E-16</v>
      </c>
      <c r="AH134" s="1">
        <f>AH230</f>
        <v>0.86153710941942241</v>
      </c>
      <c r="AI134" s="1" t="str">
        <f t="shared" ref="AI134:AK134" si="49">AI230</f>
        <v>***</v>
      </c>
      <c r="AJ134" s="1">
        <f t="shared" si="49"/>
        <v>6.6009636482911846E-2</v>
      </c>
      <c r="AK134" s="1">
        <f t="shared" si="49"/>
        <v>0</v>
      </c>
    </row>
    <row r="135" spans="2:37" x14ac:dyDescent="0.35">
      <c r="B135" t="s">
        <v>63</v>
      </c>
      <c r="C135" s="11"/>
      <c r="D135" s="1">
        <f>D194</f>
        <v>0.38123570612676222</v>
      </c>
      <c r="E135" s="1" t="str">
        <f t="shared" ref="E135:G135" si="50">E194</f>
        <v xml:space="preserve">*  </v>
      </c>
      <c r="F135" s="1">
        <f t="shared" si="50"/>
        <v>0.2251047222077594</v>
      </c>
      <c r="G135" s="1">
        <f t="shared" si="50"/>
        <v>9.0342713056348778E-2</v>
      </c>
      <c r="M135" t="s">
        <v>63</v>
      </c>
      <c r="N135" s="11" t="s">
        <v>46</v>
      </c>
      <c r="O135" s="1">
        <f>O194</f>
        <v>0.42365731005456708</v>
      </c>
      <c r="P135" s="1" t="str">
        <f t="shared" ref="P135:R135" si="51">P194</f>
        <v>***</v>
      </c>
      <c r="Q135" s="1">
        <f t="shared" si="51"/>
        <v>0.1025819559666195</v>
      </c>
      <c r="R135" s="1">
        <f t="shared" si="51"/>
        <v>3.6285812312186749E-5</v>
      </c>
      <c r="S135" s="1">
        <f>S194</f>
        <v>7.7616771335199494E-2</v>
      </c>
      <c r="T135" s="1" t="str">
        <f t="shared" ref="T135:V135" si="52">T194</f>
        <v xml:space="preserve">   </v>
      </c>
      <c r="U135" s="1">
        <f t="shared" si="52"/>
        <v>0.33925965090170368</v>
      </c>
      <c r="V135" s="1">
        <f t="shared" si="52"/>
        <v>0.81903773937295821</v>
      </c>
      <c r="AB135" t="s">
        <v>63</v>
      </c>
      <c r="AC135" s="11" t="s">
        <v>46</v>
      </c>
      <c r="AD135" s="1">
        <f>AD194</f>
        <v>0.21547507231136753</v>
      </c>
      <c r="AE135" s="1" t="str">
        <f t="shared" ref="AE135:AG135" si="53">AE194</f>
        <v>***</v>
      </c>
      <c r="AF135" s="1">
        <f t="shared" si="53"/>
        <v>7.5270563874794416E-2</v>
      </c>
      <c r="AG135" s="1">
        <f t="shared" si="53"/>
        <v>4.2008277837717323E-3</v>
      </c>
      <c r="AH135" s="1">
        <f>AH194</f>
        <v>1.1865777107701507</v>
      </c>
      <c r="AI135" s="1" t="str">
        <f t="shared" ref="AI135:AK135" si="54">AI194</f>
        <v>***</v>
      </c>
      <c r="AJ135" s="1">
        <f t="shared" si="54"/>
        <v>6.946668685491833E-2</v>
      </c>
      <c r="AK135" s="1">
        <f t="shared" si="54"/>
        <v>0</v>
      </c>
    </row>
    <row r="136" spans="2:37" x14ac:dyDescent="0.35">
      <c r="B136" t="s">
        <v>64</v>
      </c>
      <c r="C136" s="11"/>
      <c r="D136" s="1">
        <f>D231</f>
        <v>0.1127763809315956</v>
      </c>
      <c r="E136" s="1" t="str">
        <f t="shared" ref="E136:G136" si="55">E231</f>
        <v xml:space="preserve">   </v>
      </c>
      <c r="F136" s="1">
        <f t="shared" si="55"/>
        <v>8.3916379799810106E-2</v>
      </c>
      <c r="G136" s="1">
        <f t="shared" si="55"/>
        <v>0.17897626269692424</v>
      </c>
      <c r="M136" t="s">
        <v>64</v>
      </c>
      <c r="N136" s="11" t="s">
        <v>46</v>
      </c>
      <c r="O136" s="1">
        <f>O231</f>
        <v>0.27089486537044777</v>
      </c>
      <c r="P136" s="1" t="str">
        <f t="shared" ref="P136:R136" si="56">P231</f>
        <v>***</v>
      </c>
      <c r="Q136" s="1">
        <f t="shared" si="56"/>
        <v>4.4421544805626323E-2</v>
      </c>
      <c r="R136" s="1">
        <f t="shared" si="56"/>
        <v>1.0721812326863756E-9</v>
      </c>
      <c r="S136" s="1">
        <f>S231</f>
        <v>5.939691191785762E-2</v>
      </c>
      <c r="T136" s="1" t="str">
        <f t="shared" ref="T136:V136" si="57">T231</f>
        <v xml:space="preserve">   </v>
      </c>
      <c r="U136" s="1">
        <f t="shared" si="57"/>
        <v>0.18339817384684021</v>
      </c>
      <c r="V136" s="1">
        <f t="shared" si="57"/>
        <v>0.74603750863950857</v>
      </c>
      <c r="AB136" t="s">
        <v>64</v>
      </c>
      <c r="AC136" s="11" t="s">
        <v>46</v>
      </c>
      <c r="AD136" s="1">
        <f>AD231</f>
        <v>0.32781286370785051</v>
      </c>
      <c r="AE136" s="1" t="str">
        <f t="shared" ref="AE136:AG136" si="58">AE231</f>
        <v>***</v>
      </c>
      <c r="AF136" s="1">
        <f t="shared" si="58"/>
        <v>6.2931486585250079E-2</v>
      </c>
      <c r="AG136" s="1">
        <f t="shared" si="58"/>
        <v>1.898164077029918E-7</v>
      </c>
      <c r="AH136" s="1">
        <f>AH231</f>
        <v>0.70108411822941175</v>
      </c>
      <c r="AI136" s="1" t="str">
        <f t="shared" ref="AI136:AK136" si="59">AI231</f>
        <v>***</v>
      </c>
      <c r="AJ136" s="1">
        <f t="shared" si="59"/>
        <v>6.0172335698108814E-2</v>
      </c>
      <c r="AK136" s="1">
        <f t="shared" si="59"/>
        <v>0</v>
      </c>
    </row>
    <row r="137" spans="2:37" x14ac:dyDescent="0.35">
      <c r="B137" t="s">
        <v>65</v>
      </c>
      <c r="C137" s="11"/>
      <c r="D137" s="1">
        <f>D195</f>
        <v>0.47772045597686447</v>
      </c>
      <c r="E137" s="1" t="str">
        <f t="shared" ref="E137:G137" si="60">E195</f>
        <v xml:space="preserve">** </v>
      </c>
      <c r="F137" s="1">
        <f t="shared" si="60"/>
        <v>0.23416982638738221</v>
      </c>
      <c r="G137" s="1">
        <f t="shared" si="60"/>
        <v>4.1344367116854519E-2</v>
      </c>
      <c r="M137" t="s">
        <v>65</v>
      </c>
      <c r="N137" s="11" t="s">
        <v>46</v>
      </c>
      <c r="O137" s="1">
        <f>O195</f>
        <v>0.36232880920336258</v>
      </c>
      <c r="P137" s="1" t="str">
        <f t="shared" ref="P137:R137" si="61">P195</f>
        <v>***</v>
      </c>
      <c r="Q137" s="1">
        <f t="shared" si="61"/>
        <v>0.11109042741058997</v>
      </c>
      <c r="R137" s="1">
        <f t="shared" si="61"/>
        <v>1.1079846647477076E-3</v>
      </c>
      <c r="S137" s="1">
        <f>S195</f>
        <v>0.68550011393015831</v>
      </c>
      <c r="T137" s="1" t="str">
        <f t="shared" ref="T137:V137" si="62">T195</f>
        <v>***</v>
      </c>
      <c r="U137" s="1">
        <f t="shared" si="62"/>
        <v>0.16174323183106271</v>
      </c>
      <c r="V137" s="1">
        <f t="shared" si="62"/>
        <v>2.2531932496461238E-5</v>
      </c>
      <c r="AB137" t="s">
        <v>65</v>
      </c>
      <c r="AC137" s="11" t="s">
        <v>46</v>
      </c>
      <c r="AD137" s="1">
        <f>AD195</f>
        <v>0.20758291425396944</v>
      </c>
      <c r="AE137" s="1" t="str">
        <f t="shared" ref="AE137:AG137" si="63">AE195</f>
        <v xml:space="preserve">** </v>
      </c>
      <c r="AF137" s="1">
        <f t="shared" si="63"/>
        <v>8.2907355047694836E-2</v>
      </c>
      <c r="AG137" s="1">
        <f t="shared" si="63"/>
        <v>1.2286965007642259E-2</v>
      </c>
      <c r="AH137" s="1">
        <f>AH195</f>
        <v>1.2766478180774552</v>
      </c>
      <c r="AI137" s="1" t="str">
        <f t="shared" ref="AI137:AK137" si="64">AI195</f>
        <v>***</v>
      </c>
      <c r="AJ137" s="1">
        <f t="shared" si="64"/>
        <v>6.097333058199228E-2</v>
      </c>
      <c r="AK137" s="1">
        <f t="shared" si="64"/>
        <v>0</v>
      </c>
    </row>
    <row r="138" spans="2:37" x14ac:dyDescent="0.35">
      <c r="B138" t="s">
        <v>66</v>
      </c>
      <c r="C138" s="11"/>
      <c r="D138" s="1">
        <f>D232</f>
        <v>0.23116057365181183</v>
      </c>
      <c r="E138" s="1" t="str">
        <f t="shared" ref="E138:G138" si="65">E232</f>
        <v>***</v>
      </c>
      <c r="F138" s="1">
        <f t="shared" si="65"/>
        <v>8.2969085533041304E-2</v>
      </c>
      <c r="G138" s="1">
        <f t="shared" si="65"/>
        <v>5.3345609569828145E-3</v>
      </c>
      <c r="M138" t="s">
        <v>66</v>
      </c>
      <c r="N138" s="11" t="s">
        <v>46</v>
      </c>
      <c r="O138" s="1">
        <f>O232</f>
        <v>0.21895608920147083</v>
      </c>
      <c r="P138" s="1" t="str">
        <f t="shared" ref="P138:R138" si="66">P232</f>
        <v>***</v>
      </c>
      <c r="Q138" s="1">
        <f t="shared" si="66"/>
        <v>4.5696009877045175E-2</v>
      </c>
      <c r="R138" s="1">
        <f t="shared" si="66"/>
        <v>1.6547297585489673E-6</v>
      </c>
      <c r="S138" s="1">
        <f>S232</f>
        <v>0.34065372066303334</v>
      </c>
      <c r="T138" s="1" t="str">
        <f t="shared" ref="T138:V138" si="67">T232</f>
        <v>***</v>
      </c>
      <c r="U138" s="1">
        <f t="shared" si="67"/>
        <v>7.3085944958957719E-2</v>
      </c>
      <c r="V138" s="1">
        <f t="shared" si="67"/>
        <v>3.1467397856310697E-6</v>
      </c>
      <c r="AB138" t="s">
        <v>66</v>
      </c>
      <c r="AC138" s="11" t="s">
        <v>46</v>
      </c>
      <c r="AD138" s="1">
        <f>AD232</f>
        <v>0.2902914209788926</v>
      </c>
      <c r="AE138" s="1" t="str">
        <f t="shared" ref="AE138:AG138" si="68">AE232</f>
        <v>***</v>
      </c>
      <c r="AF138" s="1">
        <f t="shared" si="68"/>
        <v>6.4565833812107759E-2</v>
      </c>
      <c r="AG138" s="1">
        <f t="shared" si="68"/>
        <v>6.9226436421043758E-6</v>
      </c>
      <c r="AH138" s="1">
        <f>AH232</f>
        <v>0.69803565121162447</v>
      </c>
      <c r="AI138" s="1" t="str">
        <f t="shared" ref="AI138:AK138" si="69">AI232</f>
        <v>***</v>
      </c>
      <c r="AJ138" s="1">
        <f t="shared" si="69"/>
        <v>6.0125441900044589E-2</v>
      </c>
      <c r="AK138" s="1">
        <f t="shared" si="69"/>
        <v>0</v>
      </c>
    </row>
    <row r="139" spans="2:37" x14ac:dyDescent="0.35">
      <c r="B139" t="s">
        <v>67</v>
      </c>
      <c r="C139" s="11"/>
      <c r="D139" s="1">
        <f>D196</f>
        <v>0.52475060193359435</v>
      </c>
      <c r="E139" s="1" t="str">
        <f t="shared" ref="E139:G139" si="70">E196</f>
        <v>***</v>
      </c>
      <c r="F139" s="1">
        <f t="shared" si="70"/>
        <v>0.16925630653527821</v>
      </c>
      <c r="G139" s="1">
        <f t="shared" si="70"/>
        <v>1.93304382796744E-3</v>
      </c>
      <c r="M139" t="s">
        <v>67</v>
      </c>
      <c r="N139" s="11" t="s">
        <v>46</v>
      </c>
      <c r="O139" s="1">
        <f>O196</f>
        <v>0.31025582261819462</v>
      </c>
      <c r="P139" s="1" t="str">
        <f t="shared" ref="P139:R139" si="71">P196</f>
        <v>***</v>
      </c>
      <c r="Q139" s="1">
        <f t="shared" si="71"/>
        <v>7.4887672665464727E-2</v>
      </c>
      <c r="R139" s="1">
        <f t="shared" si="71"/>
        <v>3.4286793317850339E-5</v>
      </c>
      <c r="S139" s="1">
        <f>S196</f>
        <v>0.30953592364135013</v>
      </c>
      <c r="T139" s="1" t="str">
        <f t="shared" ref="T139:V139" si="72">T196</f>
        <v xml:space="preserve">   </v>
      </c>
      <c r="U139" s="1">
        <f t="shared" si="72"/>
        <v>0.20569423569290007</v>
      </c>
      <c r="V139" s="1">
        <f t="shared" si="72"/>
        <v>0.13236645482582654</v>
      </c>
      <c r="AB139" t="s">
        <v>67</v>
      </c>
      <c r="AC139" s="11" t="s">
        <v>46</v>
      </c>
      <c r="AD139" s="1">
        <f>AD196</f>
        <v>0.18129361166811725</v>
      </c>
      <c r="AE139" s="1" t="str">
        <f t="shared" ref="AE139:AG139" si="73">AE196</f>
        <v>***</v>
      </c>
      <c r="AF139" s="1">
        <f t="shared" si="73"/>
        <v>5.6651781934371072E-2</v>
      </c>
      <c r="AG139" s="1">
        <f t="shared" si="73"/>
        <v>1.3736103122408139E-3</v>
      </c>
      <c r="AH139" s="1">
        <f>AH196</f>
        <v>0.60271922160368296</v>
      </c>
      <c r="AI139" s="1" t="str">
        <f t="shared" ref="AI139:AK139" si="74">AI196</f>
        <v>***</v>
      </c>
      <c r="AJ139" s="1">
        <f t="shared" si="74"/>
        <v>4.803888417987788E-2</v>
      </c>
      <c r="AK139" s="1">
        <f t="shared" si="74"/>
        <v>0</v>
      </c>
    </row>
    <row r="140" spans="2:37" x14ac:dyDescent="0.35">
      <c r="B140" t="s">
        <v>68</v>
      </c>
      <c r="C140" s="11"/>
      <c r="D140" s="1">
        <f>D233</f>
        <v>0.24616038525375758</v>
      </c>
      <c r="E140" s="1" t="str">
        <f t="shared" ref="E140:G140" si="75">E233</f>
        <v>***</v>
      </c>
      <c r="F140" s="1">
        <f t="shared" si="75"/>
        <v>5.8677101727902602E-2</v>
      </c>
      <c r="G140" s="1">
        <f t="shared" si="75"/>
        <v>2.7266765184386088E-5</v>
      </c>
      <c r="M140" t="s">
        <v>68</v>
      </c>
      <c r="N140" s="11" t="s">
        <v>46</v>
      </c>
      <c r="O140" s="1">
        <f>O233</f>
        <v>0.22096505871771993</v>
      </c>
      <c r="P140" s="1" t="str">
        <f t="shared" ref="P140:R140" si="76">P233</f>
        <v>***</v>
      </c>
      <c r="Q140" s="1">
        <f t="shared" si="76"/>
        <v>3.1361532594016348E-2</v>
      </c>
      <c r="R140" s="1">
        <f t="shared" si="76"/>
        <v>1.8447465777171601E-12</v>
      </c>
      <c r="S140" s="1">
        <f>S233</f>
        <v>0.26887735820715747</v>
      </c>
      <c r="T140" s="1" t="str">
        <f t="shared" ref="T140:V140" si="77">T233</f>
        <v>***</v>
      </c>
      <c r="U140" s="1">
        <f t="shared" si="77"/>
        <v>6.5955972810606625E-2</v>
      </c>
      <c r="V140" s="1">
        <f t="shared" si="77"/>
        <v>4.5695315503468947E-5</v>
      </c>
      <c r="AB140" t="s">
        <v>68</v>
      </c>
      <c r="AC140" s="11" t="s">
        <v>46</v>
      </c>
      <c r="AD140" s="1">
        <f>AD233</f>
        <v>0.22897035916914527</v>
      </c>
      <c r="AE140" s="1" t="str">
        <f t="shared" ref="AE140:AG140" si="78">AE233</f>
        <v>***</v>
      </c>
      <c r="AF140" s="1">
        <f t="shared" si="78"/>
        <v>4.2512527379019803E-2</v>
      </c>
      <c r="AG140" s="1">
        <f t="shared" si="78"/>
        <v>7.2062879219458864E-8</v>
      </c>
      <c r="AH140" s="1">
        <f>AH233</f>
        <v>0.43164870269260153</v>
      </c>
      <c r="AI140" s="1" t="str">
        <f t="shared" ref="AI140:AK140" si="79">AI233</f>
        <v>***</v>
      </c>
      <c r="AJ140" s="1">
        <f t="shared" si="79"/>
        <v>4.4369323269413771E-2</v>
      </c>
      <c r="AK140" s="1">
        <f t="shared" si="79"/>
        <v>0</v>
      </c>
    </row>
    <row r="141" spans="2:37" x14ac:dyDescent="0.35">
      <c r="B141" t="s">
        <v>69</v>
      </c>
      <c r="C141" s="11"/>
      <c r="D141" s="1">
        <f>D197</f>
        <v>-6.5949053181604739E-2</v>
      </c>
      <c r="E141" s="1" t="str">
        <f t="shared" ref="E141:G141" si="80">E197</f>
        <v xml:space="preserve">   </v>
      </c>
      <c r="F141" s="1">
        <f t="shared" si="80"/>
        <v>0.16252332949109341</v>
      </c>
      <c r="G141" s="1">
        <f t="shared" si="80"/>
        <v>0.68490273353427678</v>
      </c>
      <c r="M141" t="s">
        <v>69</v>
      </c>
      <c r="N141" s="11" t="s">
        <v>46</v>
      </c>
      <c r="O141" s="1">
        <f>O197</f>
        <v>-2.3736394949835496E-2</v>
      </c>
      <c r="P141" s="1" t="str">
        <f t="shared" ref="P141:R141" si="81">P197</f>
        <v xml:space="preserve">   </v>
      </c>
      <c r="Q141" s="1">
        <f t="shared" si="81"/>
        <v>7.0137896107515391E-2</v>
      </c>
      <c r="R141" s="1">
        <f t="shared" si="81"/>
        <v>0.73504317927628038</v>
      </c>
      <c r="S141" s="1">
        <f>S197</f>
        <v>4.9563063176445564E-2</v>
      </c>
      <c r="T141" s="1" t="str">
        <f t="shared" ref="T141:V141" si="82">T197</f>
        <v xml:space="preserve">   </v>
      </c>
      <c r="U141" s="1">
        <f t="shared" si="82"/>
        <v>0.27453887048513093</v>
      </c>
      <c r="V141" s="1">
        <f t="shared" si="82"/>
        <v>0.85673490094812443</v>
      </c>
      <c r="AB141" t="s">
        <v>69</v>
      </c>
      <c r="AC141" s="11" t="s">
        <v>46</v>
      </c>
      <c r="AD141" s="1">
        <f>AD197</f>
        <v>2.1028996346272456E-2</v>
      </c>
      <c r="AE141" s="1" t="str">
        <f t="shared" ref="AE141:AG141" si="83">AE197</f>
        <v xml:space="preserve">   </v>
      </c>
      <c r="AF141" s="1">
        <f t="shared" si="83"/>
        <v>5.858715940314109E-2</v>
      </c>
      <c r="AG141" s="1">
        <f t="shared" si="83"/>
        <v>0.71964353327922481</v>
      </c>
      <c r="AH141" s="1">
        <f>AH197</f>
        <v>0.55904465144976601</v>
      </c>
      <c r="AI141" s="1" t="str">
        <f t="shared" ref="AI141:AK141" si="84">AI197</f>
        <v>***</v>
      </c>
      <c r="AJ141" s="1">
        <f t="shared" si="84"/>
        <v>3.8825694182456058E-2</v>
      </c>
      <c r="AK141" s="1">
        <f t="shared" si="84"/>
        <v>0</v>
      </c>
    </row>
    <row r="142" spans="2:37" x14ac:dyDescent="0.35">
      <c r="B142" t="s">
        <v>70</v>
      </c>
      <c r="C142" s="11"/>
      <c r="D142" s="1">
        <f>D234</f>
        <v>0.25051703326994262</v>
      </c>
      <c r="E142" s="1" t="str">
        <f t="shared" ref="E142:G142" si="85">E234</f>
        <v>***</v>
      </c>
      <c r="F142" s="1">
        <f t="shared" si="85"/>
        <v>6.0169454800306138E-2</v>
      </c>
      <c r="G142" s="1">
        <f t="shared" si="85"/>
        <v>3.133716054382063E-5</v>
      </c>
      <c r="M142" t="s">
        <v>70</v>
      </c>
      <c r="N142" s="11" t="s">
        <v>46</v>
      </c>
      <c r="O142" s="1">
        <f>O234</f>
        <v>0.13423298014777793</v>
      </c>
      <c r="P142" s="1" t="str">
        <f t="shared" ref="P142:R142" si="86">P234</f>
        <v>***</v>
      </c>
      <c r="Q142" s="1">
        <f t="shared" si="86"/>
        <v>3.1042611408729652E-2</v>
      </c>
      <c r="R142" s="1">
        <f t="shared" si="86"/>
        <v>1.5311947797691516E-5</v>
      </c>
      <c r="S142" s="1">
        <f>S234</f>
        <v>0.15801093849175724</v>
      </c>
      <c r="T142" s="1" t="str">
        <f t="shared" ref="T142:V142" si="87">T234</f>
        <v xml:space="preserve">*  </v>
      </c>
      <c r="U142" s="1">
        <f t="shared" si="87"/>
        <v>9.0463007951551586E-2</v>
      </c>
      <c r="V142" s="1">
        <f t="shared" si="87"/>
        <v>8.0690920402020083E-2</v>
      </c>
      <c r="AB142" t="s">
        <v>70</v>
      </c>
      <c r="AC142" s="11" t="s">
        <v>46</v>
      </c>
      <c r="AD142" s="1">
        <f>AD234</f>
        <v>0.20441450965204294</v>
      </c>
      <c r="AE142" s="1" t="str">
        <f t="shared" ref="AE142:AG142" si="88">AE234</f>
        <v>***</v>
      </c>
      <c r="AF142" s="1">
        <f t="shared" si="88"/>
        <v>3.7206555388366071E-2</v>
      </c>
      <c r="AG142" s="1">
        <f t="shared" si="88"/>
        <v>3.9282912256410896E-8</v>
      </c>
      <c r="AH142" s="1">
        <f>AH234</f>
        <v>0.29532160927012446</v>
      </c>
      <c r="AI142" s="1" t="str">
        <f t="shared" ref="AI142:AK142" si="89">AI234</f>
        <v>***</v>
      </c>
      <c r="AJ142" s="1">
        <f t="shared" si="89"/>
        <v>3.7030862036201657E-2</v>
      </c>
      <c r="AK142" s="1">
        <f t="shared" si="89"/>
        <v>1.5543122344752192E-15</v>
      </c>
    </row>
    <row r="143" spans="2:37" x14ac:dyDescent="0.35">
      <c r="B143" t="s">
        <v>71</v>
      </c>
      <c r="C143" s="11"/>
      <c r="D143" s="1">
        <f>D198</f>
        <v>0.26194633346820595</v>
      </c>
      <c r="E143" s="1" t="str">
        <f t="shared" ref="E143:G143" si="90">E198</f>
        <v xml:space="preserve">   </v>
      </c>
      <c r="F143" s="1">
        <f t="shared" si="90"/>
        <v>0.18003815029500833</v>
      </c>
      <c r="G143" s="1">
        <f t="shared" si="90"/>
        <v>0.14568337067092108</v>
      </c>
      <c r="M143" t="s">
        <v>71</v>
      </c>
      <c r="N143" s="11" t="s">
        <v>46</v>
      </c>
      <c r="O143" s="1">
        <f>O198</f>
        <v>7.3218523667016894E-2</v>
      </c>
      <c r="P143" s="1" t="str">
        <f t="shared" ref="P143:R143" si="91">P198</f>
        <v xml:space="preserve">   </v>
      </c>
      <c r="Q143" s="1">
        <f t="shared" si="91"/>
        <v>8.0049793086947624E-2</v>
      </c>
      <c r="R143" s="1">
        <f t="shared" si="91"/>
        <v>0.36036896921570838</v>
      </c>
      <c r="S143" s="1">
        <f>S198</f>
        <v>0.42039586376343552</v>
      </c>
      <c r="T143" s="1" t="str">
        <f t="shared" ref="T143:V143" si="92">T198</f>
        <v xml:space="preserve">** </v>
      </c>
      <c r="U143" s="1">
        <f t="shared" si="92"/>
        <v>0.20386087898215416</v>
      </c>
      <c r="V143" s="1">
        <f t="shared" si="92"/>
        <v>3.9191518816007687E-2</v>
      </c>
      <c r="AB143" t="s">
        <v>71</v>
      </c>
      <c r="AC143" s="11" t="s">
        <v>46</v>
      </c>
      <c r="AD143" s="1">
        <f>AD198</f>
        <v>7.2174048330455182E-2</v>
      </c>
      <c r="AE143" s="1" t="str">
        <f t="shared" ref="AE143:AG143" si="93">AE198</f>
        <v xml:space="preserve">   </v>
      </c>
      <c r="AF143" s="1">
        <f t="shared" si="93"/>
        <v>5.812174158117988E-2</v>
      </c>
      <c r="AG143" s="1">
        <f t="shared" si="93"/>
        <v>0.21432008010017745</v>
      </c>
      <c r="AH143" s="1">
        <f>AH198</f>
        <v>0.60782402195981178</v>
      </c>
      <c r="AI143" s="1" t="str">
        <f t="shared" ref="AI143:AK143" si="94">AI198</f>
        <v>***</v>
      </c>
      <c r="AJ143" s="1">
        <f t="shared" si="94"/>
        <v>3.1076866633155953E-2</v>
      </c>
      <c r="AK143" s="1">
        <f t="shared" si="94"/>
        <v>0</v>
      </c>
    </row>
    <row r="144" spans="2:37" x14ac:dyDescent="0.35">
      <c r="B144" t="s">
        <v>72</v>
      </c>
      <c r="C144" s="11"/>
      <c r="D144" s="1">
        <f>D235</f>
        <v>0.14401839120367493</v>
      </c>
      <c r="E144" s="1" t="str">
        <f t="shared" ref="E144:G144" si="95">E235</f>
        <v xml:space="preserve">** </v>
      </c>
      <c r="F144" s="1">
        <f t="shared" si="95"/>
        <v>6.2759905951970715E-2</v>
      </c>
      <c r="G144" s="1">
        <f t="shared" si="95"/>
        <v>2.1747366923838163E-2</v>
      </c>
      <c r="M144" t="s">
        <v>72</v>
      </c>
      <c r="N144" s="11" t="s">
        <v>46</v>
      </c>
      <c r="O144" s="1">
        <f>O235</f>
        <v>2.9114372982829009E-2</v>
      </c>
      <c r="P144" s="1" t="str">
        <f t="shared" ref="P144:R144" si="96">P235</f>
        <v xml:space="preserve">   </v>
      </c>
      <c r="Q144" s="1">
        <f t="shared" si="96"/>
        <v>3.2048042110796232E-2</v>
      </c>
      <c r="R144" s="1">
        <f t="shared" si="96"/>
        <v>0.36363509548755379</v>
      </c>
      <c r="S144" s="1">
        <f>S235</f>
        <v>0.14790641112359479</v>
      </c>
      <c r="T144" s="1" t="str">
        <f t="shared" ref="T144:V144" si="97">T235</f>
        <v xml:space="preserve">   </v>
      </c>
      <c r="U144" s="1">
        <f t="shared" si="97"/>
        <v>0.11588779054309579</v>
      </c>
      <c r="V144" s="1">
        <f t="shared" si="97"/>
        <v>0.20185307588213486</v>
      </c>
      <c r="AB144" t="s">
        <v>72</v>
      </c>
      <c r="AC144" s="11" t="s">
        <v>46</v>
      </c>
      <c r="AD144" s="1">
        <f>AD235</f>
        <v>2.5422499862314412E-2</v>
      </c>
      <c r="AE144" s="1" t="str">
        <f t="shared" ref="AE144:AG144" si="98">AE235</f>
        <v xml:space="preserve">   </v>
      </c>
      <c r="AF144" s="1">
        <f t="shared" si="98"/>
        <v>4.0174781420201006E-2</v>
      </c>
      <c r="AG144" s="1">
        <f t="shared" si="98"/>
        <v>0.52686591204334454</v>
      </c>
      <c r="AH144" s="1">
        <f>AH235</f>
        <v>0.28095025838995991</v>
      </c>
      <c r="AI144" s="1" t="str">
        <f t="shared" ref="AI144:AK144" si="99">AI235</f>
        <v>***</v>
      </c>
      <c r="AJ144" s="1">
        <f t="shared" si="99"/>
        <v>3.3031419309738269E-2</v>
      </c>
      <c r="AK144" s="1">
        <f t="shared" si="99"/>
        <v>0</v>
      </c>
    </row>
    <row r="145" spans="2:37" x14ac:dyDescent="0.35">
      <c r="B145" t="s">
        <v>73</v>
      </c>
      <c r="C145" s="11"/>
      <c r="D145" s="1">
        <f>D199</f>
        <v>6.2788504335348459E-3</v>
      </c>
      <c r="E145" s="1" t="str">
        <f t="shared" ref="E145:G145" si="100">E199</f>
        <v xml:space="preserve">   </v>
      </c>
      <c r="F145" s="1">
        <f t="shared" si="100"/>
        <v>0.22161601476692486</v>
      </c>
      <c r="G145" s="1">
        <f t="shared" si="100"/>
        <v>0.97739726674665017</v>
      </c>
      <c r="M145" t="s">
        <v>73</v>
      </c>
      <c r="N145" s="11" t="s">
        <v>46</v>
      </c>
      <c r="O145" s="1">
        <f>O199</f>
        <v>2.9380766962125777E-2</v>
      </c>
      <c r="P145" s="1" t="str">
        <f t="shared" ref="P145:R145" si="101">P199</f>
        <v xml:space="preserve">   </v>
      </c>
      <c r="Q145" s="1">
        <f t="shared" si="101"/>
        <v>0.10097164869829511</v>
      </c>
      <c r="R145" s="1">
        <f t="shared" si="101"/>
        <v>0.77106633828178728</v>
      </c>
      <c r="S145" s="1">
        <f>S199</f>
        <v>0.49751715638060151</v>
      </c>
      <c r="T145" s="1" t="str">
        <f t="shared" ref="T145:V145" si="102">T199</f>
        <v xml:space="preserve">** </v>
      </c>
      <c r="U145" s="1">
        <f t="shared" si="102"/>
        <v>0.21477299612179707</v>
      </c>
      <c r="V145" s="1">
        <f t="shared" si="102"/>
        <v>2.053212438277896E-2</v>
      </c>
      <c r="AB145" t="s">
        <v>73</v>
      </c>
      <c r="AC145" s="11" t="s">
        <v>46</v>
      </c>
      <c r="AD145" s="1">
        <f>AD199</f>
        <v>3.7687048052922292E-2</v>
      </c>
      <c r="AE145" s="1" t="str">
        <f t="shared" ref="AE145:AG145" si="103">AE199</f>
        <v xml:space="preserve">   </v>
      </c>
      <c r="AF145" s="1">
        <f t="shared" si="103"/>
        <v>8.013910273319981E-2</v>
      </c>
      <c r="AG145" s="1">
        <f t="shared" si="103"/>
        <v>0.63816184100583828</v>
      </c>
      <c r="AH145" s="1">
        <f>AH199</f>
        <v>0.92977000975062052</v>
      </c>
      <c r="AI145" s="1" t="str">
        <f t="shared" ref="AI145:AK145" si="104">AI199</f>
        <v>***</v>
      </c>
      <c r="AJ145" s="1">
        <f t="shared" si="104"/>
        <v>4.2064153644474279E-2</v>
      </c>
      <c r="AK145" s="1">
        <f t="shared" si="104"/>
        <v>0</v>
      </c>
    </row>
    <row r="146" spans="2:37" x14ac:dyDescent="0.35">
      <c r="B146" t="s">
        <v>74</v>
      </c>
      <c r="C146" s="11"/>
      <c r="D146" s="1">
        <f>D236</f>
        <v>0.44121742819602133</v>
      </c>
      <c r="E146" s="1" t="str">
        <f t="shared" ref="E146:G146" si="105">E236</f>
        <v>***</v>
      </c>
      <c r="F146" s="1">
        <f t="shared" si="105"/>
        <v>8.6947449286327472E-2</v>
      </c>
      <c r="G146" s="1">
        <f t="shared" si="105"/>
        <v>3.8845521843633435E-7</v>
      </c>
      <c r="M146" t="s">
        <v>74</v>
      </c>
      <c r="N146" s="11" t="s">
        <v>46</v>
      </c>
      <c r="O146" s="1">
        <f>O236</f>
        <v>0.24953525452829237</v>
      </c>
      <c r="P146" s="1" t="str">
        <f t="shared" ref="P146:R146" si="106">P236</f>
        <v>***</v>
      </c>
      <c r="Q146" s="1">
        <f t="shared" si="106"/>
        <v>4.4413744434217847E-2</v>
      </c>
      <c r="R146" s="1">
        <f t="shared" si="106"/>
        <v>1.927069548379734E-8</v>
      </c>
      <c r="S146" s="1">
        <f>S236</f>
        <v>6.9762019229797634E-3</v>
      </c>
      <c r="T146" s="1" t="str">
        <f t="shared" ref="T146:V146" si="107">T236</f>
        <v xml:space="preserve">   </v>
      </c>
      <c r="U146" s="1">
        <f t="shared" si="107"/>
        <v>0.12911527858973842</v>
      </c>
      <c r="V146" s="1">
        <f t="shared" si="107"/>
        <v>0.95691062442992081</v>
      </c>
      <c r="AB146" t="s">
        <v>74</v>
      </c>
      <c r="AC146" s="11" t="s">
        <v>46</v>
      </c>
      <c r="AD146" s="1">
        <f>AD236</f>
        <v>0.2435055259877085</v>
      </c>
      <c r="AE146" s="1" t="str">
        <f t="shared" ref="AE146:AG146" si="108">AE236</f>
        <v>***</v>
      </c>
      <c r="AF146" s="1">
        <f t="shared" si="108"/>
        <v>5.4490811972076489E-2</v>
      </c>
      <c r="AG146" s="1">
        <f t="shared" si="108"/>
        <v>7.8679977690843117E-6</v>
      </c>
      <c r="AH146" s="1">
        <f>AH236</f>
        <v>0.41069098849933361</v>
      </c>
      <c r="AI146" s="1" t="str">
        <f t="shared" ref="AI146:AK146" si="109">AI236</f>
        <v>***</v>
      </c>
      <c r="AJ146" s="1">
        <f t="shared" si="109"/>
        <v>3.9544420306177754E-2</v>
      </c>
      <c r="AK146" s="1">
        <f t="shared" si="109"/>
        <v>0</v>
      </c>
    </row>
    <row r="147" spans="2:37" x14ac:dyDescent="0.35">
      <c r="B147" t="s">
        <v>75</v>
      </c>
      <c r="C147" s="11"/>
      <c r="D147" s="1">
        <f>D200</f>
        <v>0.11882736517690938</v>
      </c>
      <c r="E147" s="1" t="str">
        <f t="shared" ref="E147:G147" si="110">E200</f>
        <v xml:space="preserve">   </v>
      </c>
      <c r="F147" s="1">
        <f t="shared" si="110"/>
        <v>0.22013311607774541</v>
      </c>
      <c r="G147" s="1">
        <f t="shared" si="110"/>
        <v>0.58933650508770152</v>
      </c>
      <c r="M147" t="s">
        <v>75</v>
      </c>
      <c r="N147" s="11" t="s">
        <v>46</v>
      </c>
      <c r="O147" s="1">
        <f>O200</f>
        <v>5.6281725814674279E-3</v>
      </c>
      <c r="P147" s="1" t="str">
        <f t="shared" ref="P147:R147" si="111">P200</f>
        <v xml:space="preserve">   </v>
      </c>
      <c r="Q147" s="1">
        <f t="shared" si="111"/>
        <v>0.10032582849297252</v>
      </c>
      <c r="R147" s="1">
        <f t="shared" si="111"/>
        <v>0.95526298877780103</v>
      </c>
      <c r="S147" s="1">
        <f>S200</f>
        <v>0.42539075244078556</v>
      </c>
      <c r="T147" s="1" t="str">
        <f t="shared" ref="T147:V147" si="112">T200</f>
        <v xml:space="preserve">** </v>
      </c>
      <c r="U147" s="1">
        <f t="shared" si="112"/>
        <v>0.20960805465022536</v>
      </c>
      <c r="V147" s="1">
        <f t="shared" si="112"/>
        <v>4.2411658309811751E-2</v>
      </c>
      <c r="AB147" t="s">
        <v>75</v>
      </c>
      <c r="AC147" s="11" t="s">
        <v>46</v>
      </c>
      <c r="AD147" s="1">
        <f>AD200</f>
        <v>2.3909350174197239E-2</v>
      </c>
      <c r="AE147" s="1" t="str">
        <f t="shared" ref="AE147:AG147" si="113">AE200</f>
        <v xml:space="preserve">   </v>
      </c>
      <c r="AF147" s="1">
        <f t="shared" si="113"/>
        <v>7.2715646425855679E-2</v>
      </c>
      <c r="AG147" s="1">
        <f t="shared" si="113"/>
        <v>0.74230223063823786</v>
      </c>
      <c r="AH147" s="1">
        <f>AH200</f>
        <v>0.75805655272735761</v>
      </c>
      <c r="AI147" s="1" t="str">
        <f t="shared" ref="AI147:AK147" si="114">AI200</f>
        <v>***</v>
      </c>
      <c r="AJ147" s="1">
        <f t="shared" si="114"/>
        <v>3.391778817954242E-2</v>
      </c>
      <c r="AK147" s="1">
        <f t="shared" si="114"/>
        <v>0</v>
      </c>
    </row>
    <row r="148" spans="2:37" x14ac:dyDescent="0.35">
      <c r="B148" t="s">
        <v>76</v>
      </c>
      <c r="C148" s="11"/>
      <c r="D148" s="1">
        <f>D237</f>
        <v>0.49539880229427841</v>
      </c>
      <c r="E148" s="1" t="str">
        <f t="shared" ref="E148:G148" si="115">E237</f>
        <v>***</v>
      </c>
      <c r="F148" s="1">
        <f t="shared" si="115"/>
        <v>8.7316500052386198E-2</v>
      </c>
      <c r="G148" s="1">
        <f t="shared" si="115"/>
        <v>1.3982827784531082E-8</v>
      </c>
      <c r="M148" t="s">
        <v>76</v>
      </c>
      <c r="N148" s="11" t="s">
        <v>46</v>
      </c>
      <c r="O148" s="1">
        <f>O237</f>
        <v>0.22950239880531084</v>
      </c>
      <c r="P148" s="1" t="str">
        <f t="shared" ref="P148:R148" si="116">P237</f>
        <v>***</v>
      </c>
      <c r="Q148" s="1">
        <f t="shared" si="116"/>
        <v>4.4827183904416999E-2</v>
      </c>
      <c r="R148" s="1">
        <f t="shared" si="116"/>
        <v>3.0599799138997241E-7</v>
      </c>
      <c r="S148" s="1">
        <f>S237</f>
        <v>0.12115367665378583</v>
      </c>
      <c r="T148" s="1" t="str">
        <f t="shared" ref="T148:V148" si="117">T237</f>
        <v xml:space="preserve">   </v>
      </c>
      <c r="U148" s="1">
        <f t="shared" si="117"/>
        <v>0.11709909240797582</v>
      </c>
      <c r="V148" s="1">
        <f t="shared" si="117"/>
        <v>0.30084396167084781</v>
      </c>
      <c r="AB148" t="s">
        <v>76</v>
      </c>
      <c r="AC148" s="11" t="s">
        <v>46</v>
      </c>
      <c r="AD148" s="1">
        <f>AD237</f>
        <v>0.26579123612301164</v>
      </c>
      <c r="AE148" s="1" t="str">
        <f t="shared" ref="AE148:AG148" si="118">AE237</f>
        <v>***</v>
      </c>
      <c r="AF148" s="1">
        <f t="shared" si="118"/>
        <v>5.6926541049916311E-2</v>
      </c>
      <c r="AG148" s="1">
        <f t="shared" si="118"/>
        <v>3.0263791539475449E-6</v>
      </c>
      <c r="AH148" s="1">
        <f>AH237</f>
        <v>0.38445979935809188</v>
      </c>
      <c r="AI148" s="1" t="str">
        <f t="shared" ref="AI148:AK148" si="119">AI237</f>
        <v>***</v>
      </c>
      <c r="AJ148" s="1">
        <f t="shared" si="119"/>
        <v>4.7120205013790994E-2</v>
      </c>
      <c r="AK148" s="1">
        <f t="shared" si="119"/>
        <v>4.4408920985006262E-16</v>
      </c>
    </row>
    <row r="149" spans="2:37" x14ac:dyDescent="0.35">
      <c r="B149" t="s">
        <v>77</v>
      </c>
      <c r="C149" s="11"/>
      <c r="D149" s="1">
        <f>D201</f>
        <v>-0.22697702316641949</v>
      </c>
      <c r="E149" s="1" t="str">
        <f t="shared" ref="E149:G149" si="120">E201</f>
        <v xml:space="preserve">   </v>
      </c>
      <c r="F149" s="1">
        <f t="shared" si="120"/>
        <v>0.2179968460501758</v>
      </c>
      <c r="G149" s="1">
        <f t="shared" si="120"/>
        <v>0.29778548780811476</v>
      </c>
      <c r="M149" t="s">
        <v>77</v>
      </c>
      <c r="N149" s="11" t="s">
        <v>46</v>
      </c>
      <c r="O149" s="1">
        <f>O201</f>
        <v>0.11503169484483725</v>
      </c>
      <c r="P149" s="1" t="str">
        <f t="shared" ref="P149:R149" si="121">P201</f>
        <v xml:space="preserve">   </v>
      </c>
      <c r="Q149" s="1">
        <f t="shared" si="121"/>
        <v>9.8468361111849451E-2</v>
      </c>
      <c r="R149" s="1">
        <f t="shared" si="121"/>
        <v>0.24272218772896248</v>
      </c>
      <c r="S149" s="1">
        <f>S201</f>
        <v>6.6873371907912607E-2</v>
      </c>
      <c r="T149" s="1" t="str">
        <f t="shared" ref="T149:V149" si="122">T201</f>
        <v xml:space="preserve">   </v>
      </c>
      <c r="U149" s="1">
        <f t="shared" si="122"/>
        <v>0.27332005554945787</v>
      </c>
      <c r="V149" s="1">
        <f t="shared" si="122"/>
        <v>0.8067115225789494</v>
      </c>
      <c r="AB149" t="s">
        <v>77</v>
      </c>
      <c r="AC149" s="11" t="s">
        <v>46</v>
      </c>
      <c r="AD149" s="1">
        <f>AD201</f>
        <v>-0.14350108800582725</v>
      </c>
      <c r="AE149" s="1" t="str">
        <f t="shared" ref="AE149:AG149" si="123">AE201</f>
        <v xml:space="preserve">*  </v>
      </c>
      <c r="AF149" s="1">
        <f t="shared" si="123"/>
        <v>7.9731787219523842E-2</v>
      </c>
      <c r="AG149" s="1">
        <f t="shared" si="123"/>
        <v>7.1892585788002394E-2</v>
      </c>
      <c r="AH149" s="1">
        <f>AH201</f>
        <v>0.93276510785135291</v>
      </c>
      <c r="AI149" s="1" t="str">
        <f t="shared" ref="AI149:AK149" si="124">AI201</f>
        <v>***</v>
      </c>
      <c r="AJ149" s="1">
        <f t="shared" si="124"/>
        <v>5.2168784431644903E-2</v>
      </c>
      <c r="AK149" s="1">
        <f t="shared" si="124"/>
        <v>0</v>
      </c>
    </row>
    <row r="150" spans="2:37" x14ac:dyDescent="0.35">
      <c r="B150" t="s">
        <v>78</v>
      </c>
      <c r="C150" s="11"/>
      <c r="D150" s="1">
        <f>D238</f>
        <v>-9.0247741048737604E-2</v>
      </c>
      <c r="E150" s="1" t="str">
        <f t="shared" ref="E150:G150" si="125">E238</f>
        <v xml:space="preserve">   </v>
      </c>
      <c r="F150" s="1">
        <f t="shared" si="125"/>
        <v>8.0509448106385079E-2</v>
      </c>
      <c r="G150" s="1">
        <f t="shared" si="125"/>
        <v>0.26230557606406912</v>
      </c>
      <c r="M150" t="s">
        <v>78</v>
      </c>
      <c r="N150" s="11" t="s">
        <v>46</v>
      </c>
      <c r="O150" s="1">
        <f>O238</f>
        <v>5.6701610520925524E-2</v>
      </c>
      <c r="P150" s="1" t="str">
        <f t="shared" ref="P150:R150" si="126">P238</f>
        <v xml:space="preserve">   </v>
      </c>
      <c r="Q150" s="1">
        <f t="shared" si="126"/>
        <v>4.2757250932628242E-2</v>
      </c>
      <c r="R150" s="1">
        <f t="shared" si="126"/>
        <v>0.18479712595790065</v>
      </c>
      <c r="S150" s="1">
        <f>S238</f>
        <v>1.608693718131745E-2</v>
      </c>
      <c r="T150" s="1" t="str">
        <f t="shared" ref="T150:V150" si="127">T238</f>
        <v xml:space="preserve">   </v>
      </c>
      <c r="U150" s="1">
        <f t="shared" si="127"/>
        <v>0.15471016781512517</v>
      </c>
      <c r="V150" s="1">
        <f t="shared" si="127"/>
        <v>0.91718432803238414</v>
      </c>
      <c r="AB150" t="s">
        <v>78</v>
      </c>
      <c r="AC150" s="11" t="s">
        <v>46</v>
      </c>
      <c r="AD150" s="1">
        <f>AD238</f>
        <v>0.11713619832802324</v>
      </c>
      <c r="AE150" s="1" t="str">
        <f t="shared" ref="AE150:AG150" si="128">AE238</f>
        <v xml:space="preserve">** </v>
      </c>
      <c r="AF150" s="1">
        <f t="shared" si="128"/>
        <v>5.7904842319045469E-2</v>
      </c>
      <c r="AG150" s="1">
        <f t="shared" si="128"/>
        <v>4.3082580955703609E-2</v>
      </c>
      <c r="AH150" s="1">
        <f>AH238</f>
        <v>0.58033283405315617</v>
      </c>
      <c r="AI150" s="1" t="str">
        <f t="shared" ref="AI150:AK150" si="129">AI238</f>
        <v>***</v>
      </c>
      <c r="AJ150" s="1">
        <f t="shared" si="129"/>
        <v>5.0542804013692939E-2</v>
      </c>
      <c r="AK150" s="1">
        <f t="shared" si="129"/>
        <v>0</v>
      </c>
    </row>
    <row r="151" spans="2:37" x14ac:dyDescent="0.35">
      <c r="B151" t="s">
        <v>79</v>
      </c>
      <c r="C151" s="11"/>
      <c r="D151" s="1">
        <f>D202</f>
        <v>6.9951358441677311E-2</v>
      </c>
      <c r="E151" s="1" t="str">
        <f t="shared" ref="E151:G151" si="130">E202</f>
        <v xml:space="preserve">   </v>
      </c>
      <c r="F151" s="1">
        <f t="shared" si="130"/>
        <v>0.2217244019758301</v>
      </c>
      <c r="G151" s="1">
        <f t="shared" si="130"/>
        <v>0.75239126247673482</v>
      </c>
      <c r="M151" t="s">
        <v>79</v>
      </c>
      <c r="N151" s="11" t="s">
        <v>46</v>
      </c>
      <c r="O151" s="1">
        <f>O202</f>
        <v>0.19470462338582237</v>
      </c>
      <c r="P151" s="1" t="str">
        <f t="shared" ref="P151:R151" si="131">P202</f>
        <v xml:space="preserve">*  </v>
      </c>
      <c r="Q151" s="1">
        <f t="shared" si="131"/>
        <v>0.10179763469432933</v>
      </c>
      <c r="R151" s="1">
        <f t="shared" si="131"/>
        <v>5.5791140818789886E-2</v>
      </c>
      <c r="S151" s="1">
        <f>S202</f>
        <v>0.21963234700425482</v>
      </c>
      <c r="T151" s="1" t="str">
        <f t="shared" ref="T151:V151" si="132">T202</f>
        <v xml:space="preserve">   </v>
      </c>
      <c r="U151" s="1">
        <f t="shared" si="132"/>
        <v>0.30518154827983396</v>
      </c>
      <c r="V151" s="1">
        <f t="shared" si="132"/>
        <v>0.47172347513159707</v>
      </c>
      <c r="AB151" t="s">
        <v>79</v>
      </c>
      <c r="AC151" s="11" t="s">
        <v>46</v>
      </c>
      <c r="AD151" s="1">
        <f>AD202</f>
        <v>-5.4215597256478558E-2</v>
      </c>
      <c r="AE151" s="1" t="str">
        <f t="shared" ref="AE151:AG151" si="133">AE202</f>
        <v xml:space="preserve">   </v>
      </c>
      <c r="AF151" s="1">
        <f t="shared" si="133"/>
        <v>8.1840886726106329E-2</v>
      </c>
      <c r="AG151" s="1">
        <f t="shared" si="133"/>
        <v>0.5076820714520911</v>
      </c>
      <c r="AH151" s="1">
        <f>AH202</f>
        <v>1.0992482402251609</v>
      </c>
      <c r="AI151" s="1" t="str">
        <f t="shared" ref="AI151:AK151" si="134">AI202</f>
        <v>***</v>
      </c>
      <c r="AJ151" s="1">
        <f t="shared" si="134"/>
        <v>7.0535501717909344E-2</v>
      </c>
      <c r="AK151" s="1">
        <f t="shared" si="134"/>
        <v>0</v>
      </c>
    </row>
    <row r="152" spans="2:37" x14ac:dyDescent="0.35">
      <c r="B152" t="s">
        <v>80</v>
      </c>
      <c r="C152" s="11"/>
      <c r="D152" s="1">
        <f>D239</f>
        <v>5.1755048743462949E-2</v>
      </c>
      <c r="E152" s="1" t="str">
        <f t="shared" ref="E152:G152" si="135">E239</f>
        <v xml:space="preserve">   </v>
      </c>
      <c r="F152" s="1">
        <f t="shared" si="135"/>
        <v>8.192588105233567E-2</v>
      </c>
      <c r="G152" s="1">
        <f t="shared" si="135"/>
        <v>0.52756322630843866</v>
      </c>
      <c r="M152" t="s">
        <v>80</v>
      </c>
      <c r="N152" s="11" t="s">
        <v>46</v>
      </c>
      <c r="O152" s="1">
        <f>O239</f>
        <v>0.13549063172667086</v>
      </c>
      <c r="P152" s="1" t="str">
        <f t="shared" ref="P152:R152" si="136">P239</f>
        <v>***</v>
      </c>
      <c r="Q152" s="1">
        <f t="shared" si="136"/>
        <v>4.4241595275164726E-2</v>
      </c>
      <c r="R152" s="1">
        <f t="shared" si="136"/>
        <v>2.1948410611569713E-3</v>
      </c>
      <c r="S152" s="1">
        <f>S239</f>
        <v>0.1681205606442866</v>
      </c>
      <c r="T152" s="1" t="str">
        <f t="shared" ref="T152:V152" si="137">T239</f>
        <v xml:space="preserve">   </v>
      </c>
      <c r="U152" s="1">
        <f t="shared" si="137"/>
        <v>0.10927992050502759</v>
      </c>
      <c r="V152" s="1">
        <f t="shared" si="137"/>
        <v>0.12394115832893338</v>
      </c>
      <c r="AB152" t="s">
        <v>80</v>
      </c>
      <c r="AC152" s="11" t="s">
        <v>46</v>
      </c>
      <c r="AD152" s="1">
        <f>AD239</f>
        <v>0.23774661296518318</v>
      </c>
      <c r="AE152" s="1" t="str">
        <f t="shared" ref="AE152:AG152" si="138">AE239</f>
        <v>***</v>
      </c>
      <c r="AF152" s="1">
        <f t="shared" si="138"/>
        <v>6.1236503030900134E-2</v>
      </c>
      <c r="AG152" s="1">
        <f t="shared" si="138"/>
        <v>1.0341656584245129E-4</v>
      </c>
      <c r="AH152" s="1">
        <f>AH239</f>
        <v>0.63828798236689188</v>
      </c>
      <c r="AI152" s="1" t="str">
        <f t="shared" ref="AI152:AK152" si="139">AI239</f>
        <v>***</v>
      </c>
      <c r="AJ152" s="1">
        <f t="shared" si="139"/>
        <v>5.0328343450979827E-2</v>
      </c>
      <c r="AK152" s="1">
        <f t="shared" si="139"/>
        <v>0</v>
      </c>
    </row>
    <row r="153" spans="2:37" x14ac:dyDescent="0.35">
      <c r="B153" t="s">
        <v>81</v>
      </c>
      <c r="C153" s="11"/>
      <c r="D153" s="1">
        <f>D203</f>
        <v>0.29102531907687862</v>
      </c>
      <c r="E153" s="1" t="str">
        <f t="shared" ref="E153:G153" si="140">E203</f>
        <v>***</v>
      </c>
      <c r="F153" s="1">
        <f t="shared" si="140"/>
        <v>3.6423931171014542E-2</v>
      </c>
      <c r="G153" s="1">
        <f t="shared" si="140"/>
        <v>1.3322676295501878E-15</v>
      </c>
      <c r="M153" t="s">
        <v>81</v>
      </c>
      <c r="N153" s="11" t="s">
        <v>85</v>
      </c>
      <c r="O153" s="1">
        <f>O203</f>
        <v>-0.18765260348076912</v>
      </c>
      <c r="P153" s="1" t="str">
        <f t="shared" ref="P153:R153" si="141">P203</f>
        <v xml:space="preserve">   </v>
      </c>
      <c r="Q153" s="1">
        <f t="shared" si="141"/>
        <v>0.11900365832856269</v>
      </c>
      <c r="R153" s="1">
        <f t="shared" si="141"/>
        <v>0.11482678522995915</v>
      </c>
      <c r="S153" s="1">
        <f>S203</f>
        <v>0.71185844181366664</v>
      </c>
      <c r="T153" s="1" t="str">
        <f t="shared" ref="T153:V153" si="142">T203</f>
        <v>***</v>
      </c>
      <c r="U153" s="1">
        <f t="shared" si="142"/>
        <v>0.21613225576943149</v>
      </c>
      <c r="V153" s="1">
        <f t="shared" si="142"/>
        <v>9.8904612675010384E-4</v>
      </c>
      <c r="AB153" t="s">
        <v>81</v>
      </c>
      <c r="AC153" s="11" t="s">
        <v>85</v>
      </c>
      <c r="AD153" s="1">
        <f>AD203</f>
        <v>1.3410116978473958</v>
      </c>
      <c r="AE153" s="1" t="str">
        <f t="shared" ref="AE153:AG153" si="143">AE203</f>
        <v>***</v>
      </c>
      <c r="AF153" s="1">
        <f t="shared" si="143"/>
        <v>0.29291537185796312</v>
      </c>
      <c r="AG153" s="1">
        <f t="shared" si="143"/>
        <v>4.6909717097420867E-6</v>
      </c>
      <c r="AH153" s="1">
        <f>AH203</f>
        <v>2.5397851873839969</v>
      </c>
      <c r="AI153" s="1" t="str">
        <f t="shared" ref="AI153:AK153" si="144">AI203</f>
        <v>***</v>
      </c>
      <c r="AJ153" s="1">
        <f t="shared" si="144"/>
        <v>0.30323600166873044</v>
      </c>
      <c r="AK153" s="1">
        <f t="shared" si="144"/>
        <v>0</v>
      </c>
    </row>
    <row r="154" spans="2:37" x14ac:dyDescent="0.35">
      <c r="B154" t="s">
        <v>82</v>
      </c>
      <c r="C154" s="11"/>
      <c r="D154" s="1">
        <f>D240</f>
        <v>0.57629168556585064</v>
      </c>
      <c r="E154" s="1" t="str">
        <f t="shared" ref="E154:G154" si="145">E240</f>
        <v>***</v>
      </c>
      <c r="F154" s="1">
        <f t="shared" si="145"/>
        <v>2.9342523213201341E-2</v>
      </c>
      <c r="G154" s="1">
        <f t="shared" si="145"/>
        <v>0</v>
      </c>
      <c r="M154" t="s">
        <v>82</v>
      </c>
      <c r="N154" s="11" t="s">
        <v>85</v>
      </c>
      <c r="O154" s="1">
        <f>O240</f>
        <v>0.30065474629488836</v>
      </c>
      <c r="P154" s="1" t="str">
        <f t="shared" ref="P154:R154" si="146">P240</f>
        <v>***</v>
      </c>
      <c r="Q154" s="1">
        <f t="shared" si="146"/>
        <v>6.50354893471385E-2</v>
      </c>
      <c r="R154" s="1">
        <f t="shared" si="146"/>
        <v>3.7835093253946184E-6</v>
      </c>
      <c r="S154" s="1">
        <f>S240</f>
        <v>0.80175968047288781</v>
      </c>
      <c r="T154" s="1" t="str">
        <f t="shared" ref="T154:V154" si="147">T240</f>
        <v>***</v>
      </c>
      <c r="U154" s="1">
        <f t="shared" si="147"/>
        <v>9.2064524418749336E-2</v>
      </c>
      <c r="V154" s="1">
        <f t="shared" si="147"/>
        <v>0</v>
      </c>
      <c r="AB154" t="s">
        <v>82</v>
      </c>
      <c r="AC154" s="11" t="s">
        <v>85</v>
      </c>
      <c r="AD154" s="1">
        <f>AD240</f>
        <v>0.91073011595967568</v>
      </c>
      <c r="AE154" s="1" t="str">
        <f t="shared" ref="AE154:AG154" si="148">AE240</f>
        <v>***</v>
      </c>
      <c r="AF154" s="1">
        <f t="shared" si="148"/>
        <v>0.1186736413687775</v>
      </c>
      <c r="AG154" s="1">
        <f t="shared" si="148"/>
        <v>1.6653345369377348E-14</v>
      </c>
      <c r="AH154" s="1">
        <f>AH240</f>
        <v>1.8348676551846972</v>
      </c>
      <c r="AI154" s="1" t="str">
        <f t="shared" ref="AI154:AK154" si="149">AI240</f>
        <v>***</v>
      </c>
      <c r="AJ154" s="1">
        <f t="shared" si="149"/>
        <v>0.17341521860702194</v>
      </c>
      <c r="AK154" s="1">
        <f t="shared" si="149"/>
        <v>0</v>
      </c>
    </row>
    <row r="155" spans="2:37" x14ac:dyDescent="0.35">
      <c r="C155" s="11"/>
      <c r="D155" s="1"/>
      <c r="F155" s="1"/>
      <c r="G155" s="1"/>
      <c r="N155" s="11"/>
      <c r="O155" s="1"/>
      <c r="Q155" s="1"/>
      <c r="R155" s="1"/>
      <c r="S155" s="1"/>
      <c r="U155" s="1"/>
      <c r="V155" s="1"/>
      <c r="AC155" s="11"/>
      <c r="AD155" s="1"/>
      <c r="AF155" s="1"/>
      <c r="AG155" s="1"/>
      <c r="AH155" s="1"/>
      <c r="AJ155" s="1"/>
      <c r="AK155" s="1"/>
    </row>
    <row r="156" spans="2:37" x14ac:dyDescent="0.35">
      <c r="B156" t="s">
        <v>26</v>
      </c>
      <c r="C156" s="6"/>
      <c r="D156" s="1"/>
      <c r="F156" s="1"/>
      <c r="G156" s="1"/>
      <c r="M156" t="s">
        <v>26</v>
      </c>
      <c r="N156" s="6"/>
      <c r="O156" s="1"/>
      <c r="Q156" s="1"/>
      <c r="R156" s="1"/>
      <c r="S156" s="1"/>
      <c r="U156" s="1"/>
      <c r="V156" s="1"/>
      <c r="AB156" t="s">
        <v>26</v>
      </c>
      <c r="AC156" s="6"/>
      <c r="AD156" s="1"/>
      <c r="AF156" s="1"/>
      <c r="AG156" s="1"/>
      <c r="AH156" s="1"/>
      <c r="AJ156" s="1"/>
      <c r="AK156" s="1"/>
    </row>
    <row r="157" spans="2:37" x14ac:dyDescent="0.35">
      <c r="B157" t="s">
        <v>27</v>
      </c>
      <c r="C157" s="7">
        <f>C206+C243</f>
        <v>-9751.5336420630119</v>
      </c>
      <c r="D157" s="22"/>
      <c r="F157" s="1"/>
      <c r="G157" s="1"/>
      <c r="M157" t="s">
        <v>27</v>
      </c>
      <c r="N157" s="7">
        <f>N206+N243</f>
        <v>-7630.6172120815863</v>
      </c>
      <c r="O157" s="22"/>
      <c r="Q157" s="1"/>
      <c r="R157" s="1"/>
      <c r="S157" s="1"/>
      <c r="U157" s="1"/>
      <c r="V157" s="1"/>
      <c r="AB157" t="s">
        <v>27</v>
      </c>
      <c r="AC157" s="7">
        <f>AC206+AC243</f>
        <v>-7267.864796582724</v>
      </c>
      <c r="AD157" s="22"/>
      <c r="AF157" s="1"/>
      <c r="AG157" s="1"/>
      <c r="AH157" s="1"/>
      <c r="AJ157" s="1"/>
      <c r="AK157" s="1"/>
    </row>
    <row r="158" spans="2:37" x14ac:dyDescent="0.35">
      <c r="B158" t="s">
        <v>28</v>
      </c>
      <c r="C158" s="7">
        <f>C207+C244</f>
        <v>-10017.747622372191</v>
      </c>
      <c r="D158" s="1"/>
      <c r="F158" s="1"/>
      <c r="G158" s="1"/>
      <c r="M158" t="s">
        <v>28</v>
      </c>
      <c r="N158" s="7">
        <f>N207+N244</f>
        <v>-10017.747622372191</v>
      </c>
      <c r="O158" s="1"/>
      <c r="Q158" s="1"/>
      <c r="R158" s="1"/>
      <c r="S158" s="1"/>
      <c r="U158" s="1"/>
      <c r="V158" s="1"/>
      <c r="AB158" t="s">
        <v>28</v>
      </c>
      <c r="AC158" s="7">
        <f>AC207+AC244</f>
        <v>-10017.747622372191</v>
      </c>
      <c r="AD158" s="1"/>
      <c r="AF158" s="1"/>
      <c r="AG158" s="1"/>
      <c r="AH158" s="1"/>
      <c r="AJ158" s="1"/>
      <c r="AK158" s="1"/>
    </row>
    <row r="159" spans="2:37" x14ac:dyDescent="0.35">
      <c r="B159" t="s">
        <v>29</v>
      </c>
      <c r="C159" s="8">
        <f>1-(C157/C158)</f>
        <v>2.6574235082011399E-2</v>
      </c>
      <c r="D159" s="1"/>
      <c r="F159" s="1"/>
      <c r="G159" s="1"/>
      <c r="M159" t="s">
        <v>29</v>
      </c>
      <c r="N159" s="8">
        <f>1-(N157/N158)</f>
        <v>0.23829013270004251</v>
      </c>
      <c r="O159" s="1"/>
      <c r="Q159" s="1"/>
      <c r="R159" s="1"/>
      <c r="S159" s="1"/>
      <c r="U159" s="1"/>
      <c r="V159" s="1"/>
      <c r="AB159" t="s">
        <v>29</v>
      </c>
      <c r="AC159" s="8">
        <f>1-(AC157/AC158)</f>
        <v>0.27450110837772312</v>
      </c>
      <c r="AD159" s="1"/>
      <c r="AF159" s="1"/>
      <c r="AG159" s="1"/>
      <c r="AH159" s="1"/>
      <c r="AJ159" s="1"/>
      <c r="AK159" s="1"/>
    </row>
    <row r="160" spans="2:37" x14ac:dyDescent="0.35">
      <c r="B160" t="s">
        <v>30</v>
      </c>
      <c r="C160" s="8">
        <f>AVERAGE(C209,C246)</f>
        <v>0.36145253452572246</v>
      </c>
      <c r="D160" s="1"/>
      <c r="F160" s="1"/>
      <c r="G160" s="1"/>
      <c r="M160" t="s">
        <v>30</v>
      </c>
      <c r="N160" s="8">
        <f>AVERAGE(N209,N246)</f>
        <v>0.469052625318645</v>
      </c>
      <c r="O160" s="1"/>
      <c r="Q160" s="1"/>
      <c r="R160" s="1"/>
      <c r="S160" s="1"/>
      <c r="U160" s="1"/>
      <c r="V160" s="1"/>
      <c r="AB160" t="s">
        <v>30</v>
      </c>
      <c r="AC160" s="8">
        <f>AVERAGE(AC209,AC246)</f>
        <v>0.48715790772696665</v>
      </c>
      <c r="AD160" s="1"/>
      <c r="AF160" s="1"/>
      <c r="AG160" s="1"/>
      <c r="AH160" s="1"/>
      <c r="AJ160" s="1"/>
      <c r="AK160" s="1"/>
    </row>
    <row r="161" spans="2:37" x14ac:dyDescent="0.35">
      <c r="B161" t="s">
        <v>31</v>
      </c>
      <c r="C161" s="8">
        <f>(-2*C157+2*C165)/C163</f>
        <v>2.0627443361583744</v>
      </c>
      <c r="D161" s="1"/>
      <c r="F161" s="1"/>
      <c r="G161" s="1"/>
      <c r="M161" t="s">
        <v>31</v>
      </c>
      <c r="N161" s="8">
        <f>(-2*N157+2*N165)/N163</f>
        <v>1.6218087752175425</v>
      </c>
      <c r="O161" s="1"/>
      <c r="Q161" s="1"/>
      <c r="R161" s="1"/>
      <c r="S161" s="1"/>
      <c r="U161" s="1"/>
      <c r="V161" s="1"/>
      <c r="AB161" t="s">
        <v>31</v>
      </c>
      <c r="AC161" s="8">
        <f>(-2*AC157+2*AC165)/AC163</f>
        <v>1.5895961190600429</v>
      </c>
      <c r="AD161" s="1"/>
      <c r="AF161" s="1"/>
      <c r="AG161" s="1"/>
      <c r="AH161" s="1"/>
      <c r="AJ161" s="1"/>
      <c r="AK161" s="1"/>
    </row>
    <row r="162" spans="2:37" x14ac:dyDescent="0.35">
      <c r="B162" t="s">
        <v>32</v>
      </c>
      <c r="C162" s="8">
        <f>(C165*LOG(C163)-2*C157)/C163</f>
        <v>2.068997999840279</v>
      </c>
      <c r="D162" s="1"/>
      <c r="F162" s="1"/>
      <c r="G162" s="1"/>
      <c r="M162" t="s">
        <v>32</v>
      </c>
      <c r="N162" s="8">
        <f>(N165*LOG(N163)-2*N157)/N163</f>
        <v>1.634316102581352</v>
      </c>
      <c r="O162" s="1"/>
      <c r="Q162" s="1"/>
      <c r="R162" s="1"/>
      <c r="S162" s="1"/>
      <c r="U162" s="1"/>
      <c r="V162" s="1"/>
      <c r="AB162" t="s">
        <v>32</v>
      </c>
      <c r="AC162" s="8">
        <f>(AC165*LOG(AC163)-2*AC157)/AC163</f>
        <v>1.6458790921971858</v>
      </c>
      <c r="AD162" s="1"/>
      <c r="AF162" s="1"/>
      <c r="AG162" s="1"/>
      <c r="AH162" s="1"/>
      <c r="AJ162" s="1"/>
      <c r="AK162" s="1"/>
    </row>
    <row r="163" spans="2:37" x14ac:dyDescent="0.35">
      <c r="B163" s="4" t="s">
        <v>33</v>
      </c>
      <c r="C163" s="9">
        <f>C212+C249</f>
        <v>9484</v>
      </c>
      <c r="D163" s="1"/>
      <c r="F163" s="1"/>
      <c r="G163" s="1"/>
      <c r="M163" s="4" t="s">
        <v>33</v>
      </c>
      <c r="N163" s="9">
        <f>N212+N249</f>
        <v>9484</v>
      </c>
      <c r="O163" s="1"/>
      <c r="Q163" s="1"/>
      <c r="R163" s="1"/>
      <c r="S163" s="1"/>
      <c r="U163" s="1"/>
      <c r="V163" s="1"/>
      <c r="AB163" s="4" t="s">
        <v>33</v>
      </c>
      <c r="AC163" s="9">
        <f>AC212+AC249</f>
        <v>9484</v>
      </c>
      <c r="AD163" s="1"/>
      <c r="AF163" s="1"/>
      <c r="AG163" s="1"/>
      <c r="AH163" s="1"/>
      <c r="AJ163" s="1"/>
      <c r="AK163" s="1"/>
    </row>
    <row r="164" spans="2:37" x14ac:dyDescent="0.35">
      <c r="B164" s="4" t="s">
        <v>34</v>
      </c>
      <c r="C164" s="9">
        <f t="shared" ref="C164:C165" si="150">C213+C250</f>
        <v>1608</v>
      </c>
      <c r="D164" s="1"/>
      <c r="F164" s="1"/>
      <c r="G164" s="1"/>
      <c r="M164" s="4" t="s">
        <v>34</v>
      </c>
      <c r="N164" s="9">
        <f t="shared" ref="N164:N165" si="151">N213+N250</f>
        <v>1608</v>
      </c>
      <c r="O164" s="1"/>
      <c r="Q164" s="1"/>
      <c r="R164" s="1"/>
      <c r="S164" s="1"/>
      <c r="U164" s="1"/>
      <c r="V164" s="1"/>
      <c r="AB164" s="4" t="s">
        <v>34</v>
      </c>
      <c r="AC164" s="9">
        <f t="shared" ref="AC164:AC165" si="152">AC213+AC250</f>
        <v>1608</v>
      </c>
      <c r="AD164" s="1"/>
      <c r="AF164" s="1"/>
      <c r="AG164" s="1"/>
      <c r="AH164" s="1"/>
      <c r="AJ164" s="1"/>
      <c r="AK164" s="1"/>
    </row>
    <row r="165" spans="2:37" x14ac:dyDescent="0.35">
      <c r="B165" s="4" t="s">
        <v>35</v>
      </c>
      <c r="C165" s="9">
        <f t="shared" si="150"/>
        <v>30</v>
      </c>
      <c r="D165" s="1"/>
      <c r="F165" s="1"/>
      <c r="G165" s="1"/>
      <c r="M165" s="4" t="s">
        <v>35</v>
      </c>
      <c r="N165" s="9">
        <f t="shared" si="151"/>
        <v>60</v>
      </c>
      <c r="O165" s="1"/>
      <c r="Q165" s="1"/>
      <c r="R165" s="1"/>
      <c r="S165" s="1"/>
      <c r="U165" s="1"/>
      <c r="V165" s="1"/>
      <c r="AB165" s="4" t="s">
        <v>35</v>
      </c>
      <c r="AC165" s="9">
        <f t="shared" si="152"/>
        <v>270</v>
      </c>
      <c r="AD165" s="1"/>
      <c r="AF165" s="1"/>
      <c r="AG165" s="1"/>
      <c r="AH165" s="1"/>
      <c r="AJ165" s="1"/>
      <c r="AK165" s="1"/>
    </row>
    <row r="166" spans="2:37" x14ac:dyDescent="0.35">
      <c r="B166" t="s">
        <v>84</v>
      </c>
      <c r="C166" s="6"/>
      <c r="D166" s="1"/>
      <c r="F166" s="1"/>
      <c r="G166" s="1"/>
      <c r="M166" t="s">
        <v>84</v>
      </c>
      <c r="N166" s="6"/>
      <c r="O166" s="1"/>
      <c r="Q166" s="1"/>
      <c r="R166" s="1"/>
      <c r="S166" s="1"/>
      <c r="U166" s="1"/>
      <c r="V166" s="1"/>
      <c r="AB166" t="s">
        <v>84</v>
      </c>
      <c r="AC166" s="6"/>
      <c r="AD166" s="1"/>
      <c r="AF166" s="1"/>
      <c r="AG166" s="1"/>
      <c r="AH166" s="1"/>
      <c r="AJ166" s="1"/>
      <c r="AK166" s="1"/>
    </row>
    <row r="167" spans="2:37" x14ac:dyDescent="0.35">
      <c r="B167" t="s">
        <v>36</v>
      </c>
      <c r="C167" s="2" t="s">
        <v>37</v>
      </c>
      <c r="D167" s="1"/>
      <c r="F167" s="1"/>
      <c r="G167" s="1"/>
      <c r="M167" t="s">
        <v>36</v>
      </c>
      <c r="N167" s="2" t="s">
        <v>86</v>
      </c>
      <c r="O167" s="1"/>
      <c r="Q167" s="1"/>
      <c r="R167" s="1"/>
      <c r="S167" s="1"/>
      <c r="U167" s="1"/>
      <c r="V167" s="1"/>
      <c r="AB167" t="s">
        <v>36</v>
      </c>
      <c r="AC167" s="2" t="s">
        <v>86</v>
      </c>
      <c r="AD167" s="1"/>
      <c r="AF167" s="1"/>
      <c r="AG167" s="1"/>
      <c r="AH167" s="1"/>
      <c r="AJ167" s="1"/>
      <c r="AK167" s="1"/>
    </row>
    <row r="168" spans="2:37" x14ac:dyDescent="0.35">
      <c r="B168" t="s">
        <v>38</v>
      </c>
      <c r="C168" s="2" t="s">
        <v>39</v>
      </c>
      <c r="D168" s="1"/>
      <c r="F168" s="1"/>
      <c r="G168" s="1"/>
      <c r="M168" t="s">
        <v>48</v>
      </c>
      <c r="N168" s="2" t="s">
        <v>49</v>
      </c>
      <c r="O168" s="1"/>
      <c r="Q168" s="1"/>
      <c r="R168" s="1"/>
      <c r="S168" s="1"/>
      <c r="U168" s="1"/>
      <c r="V168" s="1"/>
      <c r="AB168" t="s">
        <v>48</v>
      </c>
      <c r="AC168" s="2" t="s">
        <v>49</v>
      </c>
      <c r="AD168" s="1"/>
      <c r="AF168" s="1"/>
      <c r="AG168" s="1"/>
      <c r="AH168" s="1"/>
      <c r="AJ168" s="1"/>
      <c r="AK168" s="1"/>
    </row>
    <row r="169" spans="2:37" x14ac:dyDescent="0.35">
      <c r="B169" t="s">
        <v>40</v>
      </c>
      <c r="C169" s="2" t="s">
        <v>41</v>
      </c>
      <c r="D169" s="1"/>
      <c r="F169" s="1"/>
      <c r="G169" s="1"/>
      <c r="M169" t="s">
        <v>38</v>
      </c>
      <c r="N169" s="2" t="s">
        <v>39</v>
      </c>
      <c r="O169" s="1"/>
      <c r="Q169" s="1"/>
      <c r="R169" s="1"/>
      <c r="S169" s="1"/>
      <c r="U169" s="1"/>
      <c r="V169" s="1"/>
      <c r="AB169" t="s">
        <v>38</v>
      </c>
      <c r="AC169" s="2" t="s">
        <v>93</v>
      </c>
      <c r="AD169" s="1"/>
      <c r="AF169" s="1"/>
      <c r="AG169" s="1"/>
      <c r="AH169" s="1"/>
      <c r="AJ169" s="1"/>
      <c r="AK169" s="1"/>
    </row>
    <row r="170" spans="2:37" x14ac:dyDescent="0.35">
      <c r="B170" t="s">
        <v>42</v>
      </c>
      <c r="C170" s="2" t="s">
        <v>43</v>
      </c>
      <c r="D170" s="1"/>
      <c r="F170" s="1"/>
      <c r="G170" s="1"/>
      <c r="M170" t="s">
        <v>40</v>
      </c>
      <c r="N170" s="2" t="s">
        <v>41</v>
      </c>
      <c r="O170" s="1"/>
      <c r="Q170" s="1"/>
      <c r="R170" s="1"/>
      <c r="S170" s="1"/>
      <c r="U170" s="1"/>
      <c r="V170" s="1"/>
      <c r="AB170" t="s">
        <v>40</v>
      </c>
      <c r="AC170" s="2" t="s">
        <v>41</v>
      </c>
      <c r="AD170" s="1"/>
      <c r="AF170" s="1"/>
      <c r="AG170" s="1"/>
      <c r="AH170" s="1"/>
      <c r="AJ170" s="1"/>
      <c r="AK170" s="1"/>
    </row>
    <row r="171" spans="2:37" x14ac:dyDescent="0.35">
      <c r="M171" t="s">
        <v>42</v>
      </c>
      <c r="N171" s="2" t="s">
        <v>43</v>
      </c>
      <c r="O171" s="1"/>
      <c r="Q171" s="1"/>
      <c r="R171" s="1"/>
      <c r="S171" s="1"/>
      <c r="U171" s="1"/>
      <c r="V171" s="1"/>
      <c r="AB171" t="s">
        <v>42</v>
      </c>
      <c r="AC171" s="2" t="s">
        <v>94</v>
      </c>
      <c r="AD171" s="1"/>
      <c r="AF171" s="1"/>
      <c r="AG171" s="1"/>
      <c r="AH171" s="1"/>
      <c r="AJ171" s="1"/>
      <c r="AK171" s="1"/>
    </row>
    <row r="174" spans="2:37" ht="15" thickBot="1" x14ac:dyDescent="0.4"/>
    <row r="175" spans="2:37" ht="24.5" thickBot="1" x14ac:dyDescent="0.4">
      <c r="B175" s="13"/>
      <c r="C175" s="14" t="s">
        <v>96</v>
      </c>
      <c r="D175" s="14" t="s">
        <v>97</v>
      </c>
      <c r="E175" s="14" t="s">
        <v>98</v>
      </c>
      <c r="M175" s="13"/>
      <c r="N175" s="14" t="s">
        <v>96</v>
      </c>
      <c r="O175" s="14" t="s">
        <v>97</v>
      </c>
      <c r="P175" s="14" t="s">
        <v>98</v>
      </c>
      <c r="AB175" s="13"/>
      <c r="AC175" s="14" t="s">
        <v>96</v>
      </c>
      <c r="AD175" s="14" t="s">
        <v>97</v>
      </c>
      <c r="AE175" s="14" t="s">
        <v>98</v>
      </c>
    </row>
    <row r="176" spans="2:37" x14ac:dyDescent="0.35">
      <c r="B176" s="15" t="s">
        <v>99</v>
      </c>
      <c r="C176" s="16">
        <f>2*(C64-C26)</f>
        <v>54.16287071294937</v>
      </c>
      <c r="D176" s="17">
        <f>C72-C34</f>
        <v>14</v>
      </c>
      <c r="E176" s="16">
        <f>CHIDIST(C176,D176)</f>
        <v>1.2048058023194398E-6</v>
      </c>
      <c r="M176" s="15" t="s">
        <v>99</v>
      </c>
      <c r="N176" s="16">
        <f>2*(N64-N26)</f>
        <v>78.149420153626124</v>
      </c>
      <c r="O176" s="17">
        <f>N72-N34</f>
        <v>14</v>
      </c>
      <c r="P176" s="16">
        <f>CHIDIST(N176,O176)</f>
        <v>6.2271217871943446E-11</v>
      </c>
      <c r="AB176" s="15" t="s">
        <v>99</v>
      </c>
      <c r="AC176" s="16">
        <f>2*(AC64-AC26)</f>
        <v>58.361370084488954</v>
      </c>
      <c r="AD176" s="17">
        <f>AC72-AC34</f>
        <v>14</v>
      </c>
      <c r="AE176" s="16">
        <f>CHIDIST(AC176,AD176)</f>
        <v>2.2689266055819003E-7</v>
      </c>
    </row>
    <row r="177" spans="1:37" x14ac:dyDescent="0.35">
      <c r="B177" s="15" t="s">
        <v>100</v>
      </c>
      <c r="C177" s="16"/>
      <c r="D177" s="17"/>
      <c r="E177" s="16"/>
      <c r="M177" s="15" t="s">
        <v>100</v>
      </c>
      <c r="N177" s="16"/>
      <c r="O177" s="17"/>
      <c r="P177" s="16"/>
      <c r="AB177" s="15" t="s">
        <v>100</v>
      </c>
      <c r="AC177" s="16"/>
      <c r="AD177" s="17"/>
      <c r="AE177" s="16"/>
    </row>
    <row r="178" spans="1:37" x14ac:dyDescent="0.35">
      <c r="B178" s="15" t="s">
        <v>104</v>
      </c>
      <c r="C178" s="16">
        <f>2*(C157-C26)</f>
        <v>54.162870693766308</v>
      </c>
      <c r="D178" s="17">
        <f>C165-C34</f>
        <v>14</v>
      </c>
      <c r="E178" s="16">
        <f t="shared" ref="E178" si="153">CHIDIST(C178,D178)</f>
        <v>1.2048058114241804E-6</v>
      </c>
      <c r="M178" s="15" t="s">
        <v>104</v>
      </c>
      <c r="N178" s="16">
        <f>2*(N157-N26)</f>
        <v>120.56242137281697</v>
      </c>
      <c r="O178" s="17">
        <f>N165-N34</f>
        <v>29</v>
      </c>
      <c r="P178" s="16">
        <f t="shared" ref="P178:P180" si="154">CHIDIST(N178,O178)</f>
        <v>3.9515361074220374E-13</v>
      </c>
      <c r="AB178" s="15" t="s">
        <v>104</v>
      </c>
      <c r="AC178" s="16">
        <f>2*(AC157-AC26)</f>
        <v>192.96174575816076</v>
      </c>
      <c r="AD178" s="17">
        <f>AC165-AC34</f>
        <v>134</v>
      </c>
      <c r="AE178" s="16">
        <f t="shared" ref="AE178:AE180" si="155">CHIDIST(AC178,AD178)</f>
        <v>6.4722199892950564E-4</v>
      </c>
    </row>
    <row r="179" spans="1:37" x14ac:dyDescent="0.35">
      <c r="B179" s="15" t="s">
        <v>103</v>
      </c>
      <c r="C179" s="16"/>
      <c r="D179" s="17"/>
      <c r="E179" s="16"/>
      <c r="M179" s="15" t="s">
        <v>103</v>
      </c>
      <c r="N179" s="16"/>
      <c r="O179" s="17"/>
      <c r="P179" s="16"/>
      <c r="AB179" s="15" t="s">
        <v>103</v>
      </c>
      <c r="AC179" s="16"/>
      <c r="AD179" s="17"/>
      <c r="AE179" s="16"/>
    </row>
    <row r="180" spans="1:37" x14ac:dyDescent="0.35">
      <c r="B180" s="15" t="s">
        <v>101</v>
      </c>
      <c r="C180" s="16">
        <f>2*(C157-C64)</f>
        <v>-1.9183062249794602E-8</v>
      </c>
      <c r="D180" s="17">
        <f>C165-C72</f>
        <v>0</v>
      </c>
      <c r="E180" s="16" t="e">
        <f t="shared" ref="E180" si="156">CHIDIST(C180,D180)</f>
        <v>#NUM!</v>
      </c>
      <c r="M180" s="15" t="s">
        <v>101</v>
      </c>
      <c r="N180" s="16">
        <f>2*(N157-N64)</f>
        <v>42.413001219190846</v>
      </c>
      <c r="O180" s="17">
        <f>N165-N72</f>
        <v>15</v>
      </c>
      <c r="P180" s="16">
        <f t="shared" si="154"/>
        <v>1.9410544231355522E-4</v>
      </c>
      <c r="AB180" s="15" t="s">
        <v>101</v>
      </c>
      <c r="AC180" s="16">
        <f>2*(AC157-AC64)</f>
        <v>134.60037567367181</v>
      </c>
      <c r="AD180" s="17">
        <f>AC165-AC72</f>
        <v>120</v>
      </c>
      <c r="AE180" s="16">
        <f t="shared" si="155"/>
        <v>0.17121860962521235</v>
      </c>
    </row>
    <row r="181" spans="1:37" ht="15" thickBot="1" x14ac:dyDescent="0.4">
      <c r="B181" s="18" t="s">
        <v>102</v>
      </c>
      <c r="C181" s="19"/>
      <c r="D181" s="20"/>
      <c r="E181" s="19"/>
      <c r="M181" s="18" t="s">
        <v>102</v>
      </c>
      <c r="N181" s="19"/>
      <c r="O181" s="20"/>
      <c r="P181" s="19"/>
      <c r="AB181" s="18" t="s">
        <v>102</v>
      </c>
      <c r="AC181" s="19"/>
      <c r="AD181" s="20"/>
      <c r="AE181" s="19"/>
    </row>
    <row r="185" spans="1:37" x14ac:dyDescent="0.35">
      <c r="A185" s="10" t="s">
        <v>110</v>
      </c>
    </row>
    <row r="186" spans="1:37" x14ac:dyDescent="0.35">
      <c r="B186" t="s">
        <v>0</v>
      </c>
      <c r="C186" t="s">
        <v>89</v>
      </c>
      <c r="D186" s="1"/>
      <c r="F186" s="1"/>
      <c r="G186" s="1"/>
      <c r="M186" t="s">
        <v>44</v>
      </c>
      <c r="N186" t="s">
        <v>89</v>
      </c>
      <c r="O186" s="1"/>
      <c r="Q186" s="1"/>
      <c r="R186" s="1"/>
      <c r="S186" s="1" t="s">
        <v>84</v>
      </c>
      <c r="U186" s="1"/>
      <c r="V186" s="1"/>
      <c r="AB186" t="s">
        <v>50</v>
      </c>
      <c r="AC186" t="s">
        <v>89</v>
      </c>
      <c r="AD186" s="1"/>
      <c r="AF186" s="1"/>
      <c r="AG186" s="1"/>
      <c r="AH186" s="1" t="s">
        <v>84</v>
      </c>
      <c r="AJ186" s="1"/>
      <c r="AK186" s="1"/>
    </row>
    <row r="187" spans="1:37" x14ac:dyDescent="0.35">
      <c r="C187" s="21"/>
      <c r="D187" s="1"/>
      <c r="F187" s="1"/>
      <c r="G187" s="1"/>
      <c r="N187" s="21"/>
      <c r="O187" s="1" t="s">
        <v>2</v>
      </c>
      <c r="Q187" s="1"/>
      <c r="R187" s="1"/>
      <c r="S187" s="1" t="s">
        <v>45</v>
      </c>
      <c r="U187" s="1"/>
      <c r="V187" s="1"/>
      <c r="AC187" s="21"/>
      <c r="AD187" s="1" t="s">
        <v>2</v>
      </c>
      <c r="AF187" s="1"/>
      <c r="AG187" s="1"/>
      <c r="AH187" s="1" t="s">
        <v>45</v>
      </c>
      <c r="AJ187" s="1"/>
      <c r="AK187" s="1"/>
    </row>
    <row r="188" spans="1:37" x14ac:dyDescent="0.35">
      <c r="B188" s="2" t="s">
        <v>3</v>
      </c>
      <c r="C188" s="21"/>
      <c r="D188" s="3" t="s">
        <v>5</v>
      </c>
      <c r="E188" s="21" t="s">
        <v>6</v>
      </c>
      <c r="F188" s="3" t="s">
        <v>7</v>
      </c>
      <c r="G188" s="3" t="s">
        <v>8</v>
      </c>
      <c r="M188" s="2" t="s">
        <v>3</v>
      </c>
      <c r="N188" s="21" t="s">
        <v>4</v>
      </c>
      <c r="O188" s="3" t="s">
        <v>5</v>
      </c>
      <c r="P188" s="21" t="s">
        <v>6</v>
      </c>
      <c r="Q188" s="3" t="s">
        <v>7</v>
      </c>
      <c r="R188" s="3" t="s">
        <v>8</v>
      </c>
      <c r="S188" s="3" t="s">
        <v>5</v>
      </c>
      <c r="T188" s="21" t="s">
        <v>6</v>
      </c>
      <c r="U188" s="3" t="s">
        <v>7</v>
      </c>
      <c r="V188" s="3" t="s">
        <v>8</v>
      </c>
      <c r="AB188" s="2" t="s">
        <v>3</v>
      </c>
      <c r="AC188" s="21" t="s">
        <v>4</v>
      </c>
      <c r="AD188" s="3" t="s">
        <v>5</v>
      </c>
      <c r="AE188" s="21" t="s">
        <v>6</v>
      </c>
      <c r="AF188" s="3" t="s">
        <v>7</v>
      </c>
      <c r="AG188" s="3" t="s">
        <v>8</v>
      </c>
      <c r="AH188" s="3" t="s">
        <v>5</v>
      </c>
      <c r="AI188" s="21" t="s">
        <v>6</v>
      </c>
      <c r="AJ188" s="3" t="s">
        <v>7</v>
      </c>
      <c r="AK188" s="3" t="s">
        <v>8</v>
      </c>
    </row>
    <row r="189" spans="1:37" x14ac:dyDescent="0.35">
      <c r="B189" t="s">
        <v>9</v>
      </c>
      <c r="C189" s="21"/>
      <c r="D189" s="1">
        <v>0.14933733157507317</v>
      </c>
      <c r="E189" t="s">
        <v>12</v>
      </c>
      <c r="F189" s="1">
        <v>0.59438776524943671</v>
      </c>
      <c r="G189" s="1">
        <v>0.80162420410107349</v>
      </c>
      <c r="M189" t="s">
        <v>9</v>
      </c>
      <c r="N189" s="21" t="s">
        <v>46</v>
      </c>
      <c r="O189" s="1">
        <v>-2.6897941319625573</v>
      </c>
      <c r="P189" t="s">
        <v>10</v>
      </c>
      <c r="Q189" s="1">
        <v>0.632546542388017</v>
      </c>
      <c r="R189" s="1">
        <v>2.1156154752288714E-5</v>
      </c>
      <c r="S189" s="1">
        <v>8.3194762819964865</v>
      </c>
      <c r="T189" t="s">
        <v>10</v>
      </c>
      <c r="U189" s="1">
        <v>0.99716309089407462</v>
      </c>
      <c r="V189" s="1">
        <v>0</v>
      </c>
      <c r="AB189" t="s">
        <v>9</v>
      </c>
      <c r="AC189" s="21" t="s">
        <v>46</v>
      </c>
      <c r="AD189" s="1">
        <v>-2.5960773169987768</v>
      </c>
      <c r="AE189" t="s">
        <v>10</v>
      </c>
      <c r="AF189" s="1">
        <v>0.10040145915347969</v>
      </c>
      <c r="AG189" s="1">
        <v>0</v>
      </c>
      <c r="AH189" s="1">
        <v>4.2874285621232486</v>
      </c>
      <c r="AI189" t="s">
        <v>10</v>
      </c>
      <c r="AJ189" s="1">
        <v>0.25182168770242319</v>
      </c>
      <c r="AK189" s="1">
        <v>0</v>
      </c>
    </row>
    <row r="190" spans="1:37" x14ac:dyDescent="0.35">
      <c r="B190" t="s">
        <v>11</v>
      </c>
      <c r="C190" s="21"/>
      <c r="D190" s="1">
        <v>1.0642381495971992E-2</v>
      </c>
      <c r="E190" t="s">
        <v>12</v>
      </c>
      <c r="F190" s="1">
        <v>0.24117455349132991</v>
      </c>
      <c r="G190" s="1">
        <v>0.96480293297198005</v>
      </c>
      <c r="M190" t="s">
        <v>11</v>
      </c>
      <c r="N190" s="21" t="s">
        <v>46</v>
      </c>
      <c r="O190" s="1">
        <v>4.5668389118600834E-2</v>
      </c>
      <c r="P190" t="s">
        <v>12</v>
      </c>
      <c r="Q190" s="1">
        <v>0.1153728597765712</v>
      </c>
      <c r="R190" s="1">
        <v>0.69222820546524533</v>
      </c>
      <c r="S190" s="1">
        <v>9.2732231796583322E-3</v>
      </c>
      <c r="T190" t="s">
        <v>12</v>
      </c>
      <c r="U190" s="1">
        <v>0.31940167245579454</v>
      </c>
      <c r="V190" s="1">
        <v>0.97683818553187818</v>
      </c>
      <c r="AB190" t="s">
        <v>11</v>
      </c>
      <c r="AC190" s="21" t="s">
        <v>46</v>
      </c>
      <c r="AD190" s="1">
        <v>3.8605475536058517E-2</v>
      </c>
      <c r="AE190" t="s">
        <v>12</v>
      </c>
      <c r="AF190" s="1">
        <v>4.0848088350320694E-2</v>
      </c>
      <c r="AG190" s="1">
        <v>0.34460848473009476</v>
      </c>
      <c r="AH190" s="1">
        <v>0.54881965432333468</v>
      </c>
      <c r="AI190" t="s">
        <v>10</v>
      </c>
      <c r="AJ190" s="1">
        <v>4.7263486850587663E-2</v>
      </c>
      <c r="AK190" s="1">
        <v>0</v>
      </c>
    </row>
    <row r="191" spans="1:37" x14ac:dyDescent="0.35">
      <c r="B191" t="s">
        <v>13</v>
      </c>
      <c r="C191" s="21"/>
      <c r="D191" s="1">
        <v>0.1812942827310666</v>
      </c>
      <c r="E191" t="s">
        <v>12</v>
      </c>
      <c r="F191" s="1">
        <v>0.27598958259664547</v>
      </c>
      <c r="G191" s="1">
        <v>0.51125284666228388</v>
      </c>
      <c r="M191" t="s">
        <v>13</v>
      </c>
      <c r="N191" s="21" t="s">
        <v>46</v>
      </c>
      <c r="O191" s="1">
        <v>0.1086184560856851</v>
      </c>
      <c r="P191" t="s">
        <v>12</v>
      </c>
      <c r="Q191" s="1">
        <v>0.12436827958505134</v>
      </c>
      <c r="R191" s="1">
        <v>0.382466117666588</v>
      </c>
      <c r="S191" s="1">
        <v>0.51405060891517351</v>
      </c>
      <c r="T191" t="s">
        <v>10</v>
      </c>
      <c r="U191" s="1">
        <v>0.19389573562321408</v>
      </c>
      <c r="V191" s="1">
        <v>8.0213393011587808E-3</v>
      </c>
      <c r="AB191" t="s">
        <v>13</v>
      </c>
      <c r="AC191" s="21" t="s">
        <v>46</v>
      </c>
      <c r="AD191" s="1">
        <v>-0.13010890369093286</v>
      </c>
      <c r="AE191" t="s">
        <v>10</v>
      </c>
      <c r="AF191" s="1">
        <v>4.8914480880448356E-2</v>
      </c>
      <c r="AG191" s="1">
        <v>7.8157801364808765E-3</v>
      </c>
      <c r="AH191" s="1">
        <v>0.45915007446246181</v>
      </c>
      <c r="AI191" t="s">
        <v>10</v>
      </c>
      <c r="AJ191" s="1">
        <v>7.016819642008644E-2</v>
      </c>
      <c r="AK191" s="1">
        <v>6.006972697036872E-11</v>
      </c>
    </row>
    <row r="192" spans="1:37" x14ac:dyDescent="0.35">
      <c r="B192" t="s">
        <v>14</v>
      </c>
      <c r="C192" s="21"/>
      <c r="D192" s="1">
        <v>0.61576997162120106</v>
      </c>
      <c r="E192" t="s">
        <v>47</v>
      </c>
      <c r="F192" s="1">
        <v>0.24065969315554142</v>
      </c>
      <c r="G192" s="1">
        <v>1.0507188136597456E-2</v>
      </c>
      <c r="M192" t="s">
        <v>14</v>
      </c>
      <c r="N192" s="21" t="s">
        <v>46</v>
      </c>
      <c r="O192" s="1">
        <v>0.30311183784091073</v>
      </c>
      <c r="P192" t="s">
        <v>47</v>
      </c>
      <c r="Q192" s="1">
        <v>0.12412025638583464</v>
      </c>
      <c r="R192" s="1">
        <v>1.4602831334809219E-2</v>
      </c>
      <c r="S192" s="1">
        <v>0.58175901127797314</v>
      </c>
      <c r="T192" t="s">
        <v>47</v>
      </c>
      <c r="U192" s="1">
        <v>0.28066289442104314</v>
      </c>
      <c r="V192" s="1">
        <v>3.8190576755507744E-2</v>
      </c>
      <c r="AB192" t="s">
        <v>14</v>
      </c>
      <c r="AC192" s="21" t="s">
        <v>46</v>
      </c>
      <c r="AD192" s="1">
        <v>0.56179129546587503</v>
      </c>
      <c r="AE192" t="s">
        <v>10</v>
      </c>
      <c r="AF192" s="1">
        <v>8.5167426406922667E-2</v>
      </c>
      <c r="AG192" s="1">
        <v>4.2149839174498993E-11</v>
      </c>
      <c r="AH192" s="1">
        <v>0.93163437997061138</v>
      </c>
      <c r="AI192" t="s">
        <v>10</v>
      </c>
      <c r="AJ192" s="1">
        <v>6.3830490375810289E-2</v>
      </c>
      <c r="AK192" s="1">
        <v>0</v>
      </c>
    </row>
    <row r="193" spans="2:37" x14ac:dyDescent="0.35">
      <c r="B193" t="s">
        <v>15</v>
      </c>
      <c r="C193" s="21"/>
      <c r="D193" s="1">
        <v>0.76945863244941026</v>
      </c>
      <c r="E193" t="s">
        <v>10</v>
      </c>
      <c r="F193" s="1">
        <v>0.23626513477280905</v>
      </c>
      <c r="G193" s="1">
        <v>1.1269202070713913E-3</v>
      </c>
      <c r="M193" t="s">
        <v>15</v>
      </c>
      <c r="N193" s="21" t="s">
        <v>46</v>
      </c>
      <c r="O193" s="1">
        <v>0.47945529890552885</v>
      </c>
      <c r="P193" t="s">
        <v>10</v>
      </c>
      <c r="Q193" s="1">
        <v>0.10833752984033575</v>
      </c>
      <c r="R193" s="1">
        <v>9.6188053197998613E-6</v>
      </c>
      <c r="S193" s="1">
        <v>0.50956419501924999</v>
      </c>
      <c r="T193" t="s">
        <v>10</v>
      </c>
      <c r="U193" s="1">
        <v>0.18782345186252222</v>
      </c>
      <c r="V193" s="1">
        <v>6.6677995622221875E-3</v>
      </c>
      <c r="AB193" t="s">
        <v>15</v>
      </c>
      <c r="AC193" s="21" t="s">
        <v>46</v>
      </c>
      <c r="AD193" s="1">
        <v>0.41285504154719271</v>
      </c>
      <c r="AE193" t="s">
        <v>10</v>
      </c>
      <c r="AF193" s="1">
        <v>7.0782835082143475E-2</v>
      </c>
      <c r="AG193" s="1">
        <v>5.4537576676949584E-9</v>
      </c>
      <c r="AH193" s="1">
        <v>1.0201540396354747</v>
      </c>
      <c r="AI193" t="s">
        <v>10</v>
      </c>
      <c r="AJ193" s="1">
        <v>5.1256535896134228E-2</v>
      </c>
      <c r="AK193" s="1">
        <v>0</v>
      </c>
    </row>
    <row r="194" spans="2:37" x14ac:dyDescent="0.35">
      <c r="B194" t="s">
        <v>16</v>
      </c>
      <c r="C194" s="21"/>
      <c r="D194" s="1">
        <v>0.38123570612676222</v>
      </c>
      <c r="E194" t="s">
        <v>17</v>
      </c>
      <c r="F194" s="1">
        <v>0.2251047222077594</v>
      </c>
      <c r="G194" s="1">
        <v>9.0342713056348778E-2</v>
      </c>
      <c r="M194" t="s">
        <v>16</v>
      </c>
      <c r="N194" s="21" t="s">
        <v>46</v>
      </c>
      <c r="O194" s="1">
        <v>0.42365731005456708</v>
      </c>
      <c r="P194" t="s">
        <v>10</v>
      </c>
      <c r="Q194" s="1">
        <v>0.1025819559666195</v>
      </c>
      <c r="R194" s="1">
        <v>3.6285812312186749E-5</v>
      </c>
      <c r="S194" s="1">
        <v>7.7616771335199494E-2</v>
      </c>
      <c r="T194" t="s">
        <v>12</v>
      </c>
      <c r="U194" s="1">
        <v>0.33925965090170368</v>
      </c>
      <c r="V194" s="1">
        <v>0.81903773937295821</v>
      </c>
      <c r="AB194" t="s">
        <v>16</v>
      </c>
      <c r="AC194" s="21" t="s">
        <v>46</v>
      </c>
      <c r="AD194" s="1">
        <v>0.21547507231136753</v>
      </c>
      <c r="AE194" t="s">
        <v>10</v>
      </c>
      <c r="AF194" s="1">
        <v>7.5270563874794416E-2</v>
      </c>
      <c r="AG194" s="1">
        <v>4.2008277837717323E-3</v>
      </c>
      <c r="AH194" s="1">
        <v>1.1865777107701507</v>
      </c>
      <c r="AI194" t="s">
        <v>10</v>
      </c>
      <c r="AJ194" s="1">
        <v>6.946668685491833E-2</v>
      </c>
      <c r="AK194" s="1">
        <v>0</v>
      </c>
    </row>
    <row r="195" spans="2:37" x14ac:dyDescent="0.35">
      <c r="B195" t="s">
        <v>18</v>
      </c>
      <c r="C195" s="21"/>
      <c r="D195" s="1">
        <v>0.47772045597686447</v>
      </c>
      <c r="E195" t="s">
        <v>47</v>
      </c>
      <c r="F195" s="1">
        <v>0.23416982638738221</v>
      </c>
      <c r="G195" s="1">
        <v>4.1344367116854519E-2</v>
      </c>
      <c r="M195" t="s">
        <v>18</v>
      </c>
      <c r="N195" s="21" t="s">
        <v>46</v>
      </c>
      <c r="O195" s="1">
        <v>0.36232880920336258</v>
      </c>
      <c r="P195" t="s">
        <v>10</v>
      </c>
      <c r="Q195" s="1">
        <v>0.11109042741058997</v>
      </c>
      <c r="R195" s="1">
        <v>1.1079846647477076E-3</v>
      </c>
      <c r="S195" s="1">
        <v>0.68550011393015831</v>
      </c>
      <c r="T195" t="s">
        <v>10</v>
      </c>
      <c r="U195" s="1">
        <v>0.16174323183106271</v>
      </c>
      <c r="V195" s="1">
        <v>2.2531932496461238E-5</v>
      </c>
      <c r="AB195" t="s">
        <v>18</v>
      </c>
      <c r="AC195" s="21" t="s">
        <v>46</v>
      </c>
      <c r="AD195" s="1">
        <v>0.20758291425396944</v>
      </c>
      <c r="AE195" t="s">
        <v>47</v>
      </c>
      <c r="AF195" s="1">
        <v>8.2907355047694836E-2</v>
      </c>
      <c r="AG195" s="1">
        <v>1.2286965007642259E-2</v>
      </c>
      <c r="AH195" s="1">
        <v>1.2766478180774552</v>
      </c>
      <c r="AI195" t="s">
        <v>10</v>
      </c>
      <c r="AJ195" s="1">
        <v>6.097333058199228E-2</v>
      </c>
      <c r="AK195" s="1">
        <v>0</v>
      </c>
    </row>
    <row r="196" spans="2:37" x14ac:dyDescent="0.35">
      <c r="B196" t="s">
        <v>19</v>
      </c>
      <c r="C196" s="21"/>
      <c r="D196" s="1">
        <v>0.52475060193359435</v>
      </c>
      <c r="E196" t="s">
        <v>10</v>
      </c>
      <c r="F196" s="1">
        <v>0.16925630653527821</v>
      </c>
      <c r="G196" s="1">
        <v>1.93304382796744E-3</v>
      </c>
      <c r="M196" t="s">
        <v>19</v>
      </c>
      <c r="N196" s="21" t="s">
        <v>46</v>
      </c>
      <c r="O196" s="1">
        <v>0.31025582261819462</v>
      </c>
      <c r="P196" t="s">
        <v>10</v>
      </c>
      <c r="Q196" s="1">
        <v>7.4887672665464727E-2</v>
      </c>
      <c r="R196" s="1">
        <v>3.4286793317850339E-5</v>
      </c>
      <c r="S196" s="1">
        <v>0.30953592364135013</v>
      </c>
      <c r="T196" t="s">
        <v>12</v>
      </c>
      <c r="U196" s="1">
        <v>0.20569423569290007</v>
      </c>
      <c r="V196" s="1">
        <v>0.13236645482582654</v>
      </c>
      <c r="AB196" t="s">
        <v>19</v>
      </c>
      <c r="AC196" s="21" t="s">
        <v>46</v>
      </c>
      <c r="AD196" s="1">
        <v>0.18129361166811725</v>
      </c>
      <c r="AE196" t="s">
        <v>10</v>
      </c>
      <c r="AF196" s="1">
        <v>5.6651781934371072E-2</v>
      </c>
      <c r="AG196" s="1">
        <v>1.3736103122408139E-3</v>
      </c>
      <c r="AH196" s="1">
        <v>0.60271922160368296</v>
      </c>
      <c r="AI196" t="s">
        <v>10</v>
      </c>
      <c r="AJ196" s="1">
        <v>4.803888417987788E-2</v>
      </c>
      <c r="AK196" s="1">
        <v>0</v>
      </c>
    </row>
    <row r="197" spans="2:37" x14ac:dyDescent="0.35">
      <c r="B197" t="s">
        <v>20</v>
      </c>
      <c r="C197" s="21"/>
      <c r="D197" s="1">
        <v>-6.5949053181604739E-2</v>
      </c>
      <c r="E197" t="s">
        <v>12</v>
      </c>
      <c r="F197" s="1">
        <v>0.16252332949109341</v>
      </c>
      <c r="G197" s="1">
        <v>0.68490273353427678</v>
      </c>
      <c r="M197" t="s">
        <v>20</v>
      </c>
      <c r="N197" s="21" t="s">
        <v>46</v>
      </c>
      <c r="O197" s="1">
        <v>-2.3736394949835496E-2</v>
      </c>
      <c r="P197" t="s">
        <v>12</v>
      </c>
      <c r="Q197" s="1">
        <v>7.0137896107515391E-2</v>
      </c>
      <c r="R197" s="1">
        <v>0.73504317927628038</v>
      </c>
      <c r="S197" s="1">
        <v>4.9563063176445564E-2</v>
      </c>
      <c r="T197" t="s">
        <v>12</v>
      </c>
      <c r="U197" s="1">
        <v>0.27453887048513093</v>
      </c>
      <c r="V197" s="1">
        <v>0.85673490094812443</v>
      </c>
      <c r="AB197" t="s">
        <v>20</v>
      </c>
      <c r="AC197" s="21" t="s">
        <v>46</v>
      </c>
      <c r="AD197" s="1">
        <v>2.1028996346272456E-2</v>
      </c>
      <c r="AE197" t="s">
        <v>12</v>
      </c>
      <c r="AF197" s="1">
        <v>5.858715940314109E-2</v>
      </c>
      <c r="AG197" s="1">
        <v>0.71964353327922481</v>
      </c>
      <c r="AH197" s="1">
        <v>0.55904465144976601</v>
      </c>
      <c r="AI197" t="s">
        <v>10</v>
      </c>
      <c r="AJ197" s="1">
        <v>3.8825694182456058E-2</v>
      </c>
      <c r="AK197" s="1">
        <v>0</v>
      </c>
    </row>
    <row r="198" spans="2:37" x14ac:dyDescent="0.35">
      <c r="B198" t="s">
        <v>21</v>
      </c>
      <c r="C198" s="21"/>
      <c r="D198" s="1">
        <v>0.26194633346820595</v>
      </c>
      <c r="E198" t="s">
        <v>12</v>
      </c>
      <c r="F198" s="1">
        <v>0.18003815029500833</v>
      </c>
      <c r="G198" s="1">
        <v>0.14568337067092108</v>
      </c>
      <c r="M198" t="s">
        <v>21</v>
      </c>
      <c r="N198" s="21" t="s">
        <v>46</v>
      </c>
      <c r="O198" s="1">
        <v>7.3218523667016894E-2</v>
      </c>
      <c r="P198" t="s">
        <v>12</v>
      </c>
      <c r="Q198" s="1">
        <v>8.0049793086947624E-2</v>
      </c>
      <c r="R198" s="1">
        <v>0.36036896921570838</v>
      </c>
      <c r="S198" s="1">
        <v>0.42039586376343552</v>
      </c>
      <c r="T198" t="s">
        <v>47</v>
      </c>
      <c r="U198" s="1">
        <v>0.20386087898215416</v>
      </c>
      <c r="V198" s="1">
        <v>3.9191518816007687E-2</v>
      </c>
      <c r="AB198" t="s">
        <v>21</v>
      </c>
      <c r="AC198" s="21" t="s">
        <v>46</v>
      </c>
      <c r="AD198" s="1">
        <v>7.2174048330455182E-2</v>
      </c>
      <c r="AE198" t="s">
        <v>12</v>
      </c>
      <c r="AF198" s="1">
        <v>5.812174158117988E-2</v>
      </c>
      <c r="AG198" s="1">
        <v>0.21432008010017745</v>
      </c>
      <c r="AH198" s="1">
        <v>0.60782402195981178</v>
      </c>
      <c r="AI198" t="s">
        <v>10</v>
      </c>
      <c r="AJ198" s="1">
        <v>3.1076866633155953E-2</v>
      </c>
      <c r="AK198" s="1">
        <v>0</v>
      </c>
    </row>
    <row r="199" spans="2:37" x14ac:dyDescent="0.35">
      <c r="B199" t="s">
        <v>22</v>
      </c>
      <c r="C199" s="21"/>
      <c r="D199" s="1">
        <v>6.2788504335348459E-3</v>
      </c>
      <c r="E199" t="s">
        <v>12</v>
      </c>
      <c r="F199" s="1">
        <v>0.22161601476692486</v>
      </c>
      <c r="G199" s="1">
        <v>0.97739726674665017</v>
      </c>
      <c r="M199" t="s">
        <v>22</v>
      </c>
      <c r="N199" s="21" t="s">
        <v>46</v>
      </c>
      <c r="O199" s="1">
        <v>2.9380766962125777E-2</v>
      </c>
      <c r="P199" t="s">
        <v>12</v>
      </c>
      <c r="Q199" s="1">
        <v>0.10097164869829511</v>
      </c>
      <c r="R199" s="1">
        <v>0.77106633828178728</v>
      </c>
      <c r="S199" s="1">
        <v>0.49751715638060151</v>
      </c>
      <c r="T199" t="s">
        <v>47</v>
      </c>
      <c r="U199" s="1">
        <v>0.21477299612179707</v>
      </c>
      <c r="V199" s="1">
        <v>2.053212438277896E-2</v>
      </c>
      <c r="AB199" t="s">
        <v>22</v>
      </c>
      <c r="AC199" s="21" t="s">
        <v>46</v>
      </c>
      <c r="AD199" s="1">
        <v>3.7687048052922292E-2</v>
      </c>
      <c r="AE199" t="s">
        <v>12</v>
      </c>
      <c r="AF199" s="1">
        <v>8.013910273319981E-2</v>
      </c>
      <c r="AG199" s="1">
        <v>0.63816184100583828</v>
      </c>
      <c r="AH199" s="1">
        <v>0.92977000975062052</v>
      </c>
      <c r="AI199" t="s">
        <v>10</v>
      </c>
      <c r="AJ199" s="1">
        <v>4.2064153644474279E-2</v>
      </c>
      <c r="AK199" s="1">
        <v>0</v>
      </c>
    </row>
    <row r="200" spans="2:37" x14ac:dyDescent="0.35">
      <c r="B200" t="s">
        <v>23</v>
      </c>
      <c r="C200" s="21"/>
      <c r="D200" s="1">
        <v>0.11882736517690938</v>
      </c>
      <c r="E200" t="s">
        <v>12</v>
      </c>
      <c r="F200" s="1">
        <v>0.22013311607774541</v>
      </c>
      <c r="G200" s="1">
        <v>0.58933650508770152</v>
      </c>
      <c r="M200" t="s">
        <v>23</v>
      </c>
      <c r="N200" s="21" t="s">
        <v>46</v>
      </c>
      <c r="O200" s="1">
        <v>5.6281725814674279E-3</v>
      </c>
      <c r="P200" t="s">
        <v>12</v>
      </c>
      <c r="Q200" s="1">
        <v>0.10032582849297252</v>
      </c>
      <c r="R200" s="1">
        <v>0.95526298877780103</v>
      </c>
      <c r="S200" s="1">
        <v>0.42539075244078556</v>
      </c>
      <c r="T200" t="s">
        <v>47</v>
      </c>
      <c r="U200" s="1">
        <v>0.20960805465022536</v>
      </c>
      <c r="V200" s="1">
        <v>4.2411658309811751E-2</v>
      </c>
      <c r="AB200" t="s">
        <v>23</v>
      </c>
      <c r="AC200" s="21" t="s">
        <v>46</v>
      </c>
      <c r="AD200" s="1">
        <v>2.3909350174197239E-2</v>
      </c>
      <c r="AE200" t="s">
        <v>12</v>
      </c>
      <c r="AF200" s="1">
        <v>7.2715646425855679E-2</v>
      </c>
      <c r="AG200" s="1">
        <v>0.74230223063823786</v>
      </c>
      <c r="AH200" s="1">
        <v>0.75805655272735761</v>
      </c>
      <c r="AI200" t="s">
        <v>10</v>
      </c>
      <c r="AJ200" s="1">
        <v>3.391778817954242E-2</v>
      </c>
      <c r="AK200" s="1">
        <v>0</v>
      </c>
    </row>
    <row r="201" spans="2:37" x14ac:dyDescent="0.35">
      <c r="B201" t="s">
        <v>24</v>
      </c>
      <c r="C201" s="21"/>
      <c r="D201" s="1">
        <v>-0.22697702316641949</v>
      </c>
      <c r="E201" t="s">
        <v>12</v>
      </c>
      <c r="F201" s="1">
        <v>0.2179968460501758</v>
      </c>
      <c r="G201" s="1">
        <v>0.29778548780811476</v>
      </c>
      <c r="M201" t="s">
        <v>24</v>
      </c>
      <c r="N201" s="21" t="s">
        <v>46</v>
      </c>
      <c r="O201" s="1">
        <v>0.11503169484483725</v>
      </c>
      <c r="P201" t="s">
        <v>12</v>
      </c>
      <c r="Q201" s="1">
        <v>9.8468361111849451E-2</v>
      </c>
      <c r="R201" s="1">
        <v>0.24272218772896248</v>
      </c>
      <c r="S201" s="1">
        <v>6.6873371907912607E-2</v>
      </c>
      <c r="T201" t="s">
        <v>12</v>
      </c>
      <c r="U201" s="1">
        <v>0.27332005554945787</v>
      </c>
      <c r="V201" s="1">
        <v>0.8067115225789494</v>
      </c>
      <c r="AB201" t="s">
        <v>24</v>
      </c>
      <c r="AC201" s="21" t="s">
        <v>46</v>
      </c>
      <c r="AD201" s="1">
        <v>-0.14350108800582725</v>
      </c>
      <c r="AE201" t="s">
        <v>17</v>
      </c>
      <c r="AF201" s="1">
        <v>7.9731787219523842E-2</v>
      </c>
      <c r="AG201" s="1">
        <v>7.1892585788002394E-2</v>
      </c>
      <c r="AH201" s="1">
        <v>0.93276510785135291</v>
      </c>
      <c r="AI201" t="s">
        <v>10</v>
      </c>
      <c r="AJ201" s="1">
        <v>5.2168784431644903E-2</v>
      </c>
      <c r="AK201" s="1">
        <v>0</v>
      </c>
    </row>
    <row r="202" spans="2:37" x14ac:dyDescent="0.35">
      <c r="B202" t="s">
        <v>25</v>
      </c>
      <c r="C202" s="21"/>
      <c r="D202" s="1">
        <v>6.9951358441677311E-2</v>
      </c>
      <c r="E202" t="s">
        <v>12</v>
      </c>
      <c r="F202" s="1">
        <v>0.2217244019758301</v>
      </c>
      <c r="G202" s="1">
        <v>0.75239126247673482</v>
      </c>
      <c r="M202" t="s">
        <v>25</v>
      </c>
      <c r="N202" s="21" t="s">
        <v>46</v>
      </c>
      <c r="O202" s="1">
        <v>0.19470462338582237</v>
      </c>
      <c r="P202" t="s">
        <v>17</v>
      </c>
      <c r="Q202" s="1">
        <v>0.10179763469432933</v>
      </c>
      <c r="R202" s="1">
        <v>5.5791140818789886E-2</v>
      </c>
      <c r="S202" s="1">
        <v>0.21963234700425482</v>
      </c>
      <c r="T202" t="s">
        <v>12</v>
      </c>
      <c r="U202" s="1">
        <v>0.30518154827983396</v>
      </c>
      <c r="V202" s="1">
        <v>0.47172347513159707</v>
      </c>
      <c r="AB202" t="s">
        <v>25</v>
      </c>
      <c r="AC202" s="21" t="s">
        <v>46</v>
      </c>
      <c r="AD202" s="1">
        <v>-5.4215597256478558E-2</v>
      </c>
      <c r="AE202" t="s">
        <v>12</v>
      </c>
      <c r="AF202" s="1">
        <v>8.1840886726106329E-2</v>
      </c>
      <c r="AG202" s="1">
        <v>0.5076820714520911</v>
      </c>
      <c r="AH202" s="1">
        <v>1.0992482402251609</v>
      </c>
      <c r="AI202" t="s">
        <v>10</v>
      </c>
      <c r="AJ202" s="1">
        <v>7.0535501717909344E-2</v>
      </c>
      <c r="AK202" s="1">
        <v>0</v>
      </c>
    </row>
    <row r="203" spans="2:37" x14ac:dyDescent="0.35">
      <c r="B203" t="s">
        <v>90</v>
      </c>
      <c r="C203" s="21"/>
      <c r="D203" s="1">
        <v>0.29102531907687862</v>
      </c>
      <c r="E203" t="s">
        <v>10</v>
      </c>
      <c r="F203" s="1">
        <v>3.6423931171014542E-2</v>
      </c>
      <c r="G203" s="1">
        <v>1.3322676295501878E-15</v>
      </c>
      <c r="M203" t="s">
        <v>90</v>
      </c>
      <c r="N203" s="21" t="s">
        <v>85</v>
      </c>
      <c r="O203" s="1">
        <v>-0.18765260348076912</v>
      </c>
      <c r="P203" t="s">
        <v>12</v>
      </c>
      <c r="Q203" s="1">
        <v>0.11900365832856269</v>
      </c>
      <c r="R203" s="1">
        <v>0.11482678522995915</v>
      </c>
      <c r="S203" s="1">
        <v>0.71185844181366664</v>
      </c>
      <c r="T203" t="s">
        <v>10</v>
      </c>
      <c r="U203" s="1">
        <v>0.21613225576943149</v>
      </c>
      <c r="V203" s="1">
        <v>9.8904612675010384E-4</v>
      </c>
      <c r="AB203" t="s">
        <v>90</v>
      </c>
      <c r="AC203" s="21" t="s">
        <v>85</v>
      </c>
      <c r="AD203" s="1">
        <v>1.3410116978473958</v>
      </c>
      <c r="AE203" t="s">
        <v>10</v>
      </c>
      <c r="AF203" s="1">
        <v>0.29291537185796312</v>
      </c>
      <c r="AG203" s="1">
        <v>4.6909717097420867E-6</v>
      </c>
      <c r="AH203" s="1">
        <v>2.5397851873839969</v>
      </c>
      <c r="AI203" t="s">
        <v>10</v>
      </c>
      <c r="AJ203" s="1">
        <v>0.30323600166873044</v>
      </c>
      <c r="AK203" s="1">
        <v>0</v>
      </c>
    </row>
    <row r="204" spans="2:37" x14ac:dyDescent="0.35">
      <c r="C204" s="21"/>
      <c r="D204" s="1"/>
      <c r="F204" s="1"/>
      <c r="G204" s="1"/>
      <c r="N204" s="21"/>
      <c r="O204" s="1"/>
      <c r="Q204" s="1"/>
      <c r="R204" s="1"/>
      <c r="S204" s="1"/>
      <c r="U204" s="1"/>
      <c r="V204" s="1"/>
      <c r="AC204" s="21"/>
      <c r="AD204" s="1"/>
      <c r="AF204" s="1"/>
      <c r="AG204" s="1"/>
      <c r="AH204" s="1"/>
      <c r="AJ204" s="1"/>
      <c r="AK204" s="1"/>
    </row>
    <row r="205" spans="2:37" x14ac:dyDescent="0.35">
      <c r="B205" t="s">
        <v>26</v>
      </c>
      <c r="C205" s="6"/>
      <c r="D205" s="1"/>
      <c r="F205" s="1"/>
      <c r="G205" s="1"/>
      <c r="M205" t="s">
        <v>26</v>
      </c>
      <c r="N205" s="6"/>
      <c r="O205" s="1"/>
      <c r="Q205" s="1"/>
      <c r="R205" s="1"/>
      <c r="S205" s="1"/>
      <c r="U205" s="1"/>
      <c r="V205" s="1"/>
      <c r="AB205" t="s">
        <v>26</v>
      </c>
      <c r="AC205" s="6"/>
      <c r="AD205" s="1"/>
      <c r="AF205" s="1"/>
      <c r="AG205" s="1"/>
      <c r="AH205" s="1"/>
      <c r="AJ205" s="1"/>
      <c r="AK205" s="1"/>
    </row>
    <row r="206" spans="2:37" x14ac:dyDescent="0.35">
      <c r="B206" t="s">
        <v>27</v>
      </c>
      <c r="C206" s="58">
        <v>-3719.0281038291687</v>
      </c>
      <c r="D206" s="59"/>
      <c r="F206" s="1"/>
      <c r="G206" s="1"/>
      <c r="M206" t="s">
        <v>27</v>
      </c>
      <c r="N206" s="58">
        <v>-2735.980191680876</v>
      </c>
      <c r="O206" s="59"/>
      <c r="Q206" s="1"/>
      <c r="R206" s="1"/>
      <c r="S206" s="1"/>
      <c r="U206" s="1"/>
      <c r="V206" s="1"/>
      <c r="AB206" t="s">
        <v>27</v>
      </c>
      <c r="AC206" s="58">
        <v>-2620.6588629351422</v>
      </c>
      <c r="AD206" s="59"/>
      <c r="AF206" s="1"/>
      <c r="AG206" s="1"/>
      <c r="AH206" s="1"/>
      <c r="AJ206" s="1"/>
      <c r="AK206" s="1"/>
    </row>
    <row r="207" spans="2:37" x14ac:dyDescent="0.35">
      <c r="B207" t="s">
        <v>28</v>
      </c>
      <c r="C207" s="58">
        <v>-3713.4612054057202</v>
      </c>
      <c r="D207" s="59"/>
      <c r="F207" s="1"/>
      <c r="G207" s="1"/>
      <c r="M207" t="s">
        <v>28</v>
      </c>
      <c r="N207" s="58">
        <v>-3713.4612054057202</v>
      </c>
      <c r="O207" s="59"/>
      <c r="Q207" s="1"/>
      <c r="R207" s="1"/>
      <c r="S207" s="1"/>
      <c r="U207" s="1"/>
      <c r="V207" s="1"/>
      <c r="AB207" t="s">
        <v>28</v>
      </c>
      <c r="AC207" s="58">
        <v>-3713.4612054057202</v>
      </c>
      <c r="AD207" s="59"/>
      <c r="AF207" s="1"/>
      <c r="AG207" s="1"/>
      <c r="AH207" s="1"/>
      <c r="AJ207" s="1"/>
      <c r="AK207" s="1"/>
    </row>
    <row r="208" spans="2:37" x14ac:dyDescent="0.35">
      <c r="B208" t="s">
        <v>29</v>
      </c>
      <c r="C208" s="60">
        <v>-1.4991131226427257E-3</v>
      </c>
      <c r="D208" s="61"/>
      <c r="F208" s="1"/>
      <c r="G208" s="1"/>
      <c r="M208" t="s">
        <v>29</v>
      </c>
      <c r="N208" s="60">
        <v>0.26322639706102646</v>
      </c>
      <c r="O208" s="61"/>
      <c r="Q208" s="1"/>
      <c r="R208" s="1"/>
      <c r="S208" s="1"/>
      <c r="U208" s="1"/>
      <c r="V208" s="1"/>
      <c r="AB208" t="s">
        <v>29</v>
      </c>
      <c r="AC208" s="60">
        <v>0.29428134078249568</v>
      </c>
      <c r="AD208" s="61"/>
      <c r="AF208" s="1"/>
      <c r="AG208" s="1"/>
      <c r="AH208" s="1"/>
      <c r="AJ208" s="1"/>
      <c r="AK208" s="1"/>
    </row>
    <row r="209" spans="2:37" x14ac:dyDescent="0.35">
      <c r="B209" t="s">
        <v>30</v>
      </c>
      <c r="C209" s="60">
        <v>0.33872695033466343</v>
      </c>
      <c r="D209" s="61"/>
      <c r="F209" s="1"/>
      <c r="G209" s="1"/>
      <c r="M209" t="s">
        <v>30</v>
      </c>
      <c r="N209" s="60">
        <v>0.47670398164380007</v>
      </c>
      <c r="O209" s="61"/>
      <c r="Q209" s="1"/>
      <c r="R209" s="1"/>
      <c r="S209" s="1"/>
      <c r="U209" s="1"/>
      <c r="V209" s="1"/>
      <c r="AB209" t="s">
        <v>30</v>
      </c>
      <c r="AC209" s="60">
        <v>0.49284483638489646</v>
      </c>
      <c r="AD209" s="61"/>
      <c r="AF209" s="1"/>
      <c r="AG209" s="1"/>
      <c r="AH209" s="1"/>
      <c r="AJ209" s="1"/>
      <c r="AK209" s="1"/>
    </row>
    <row r="210" spans="2:37" x14ac:dyDescent="0.35">
      <c r="B210" t="s">
        <v>106</v>
      </c>
      <c r="C210" s="60">
        <v>2.1791818522492958</v>
      </c>
      <c r="D210" s="61"/>
      <c r="F210" s="1"/>
      <c r="G210" s="1"/>
      <c r="M210" t="s">
        <v>106</v>
      </c>
      <c r="N210" s="60">
        <v>1.6142282997845789</v>
      </c>
      <c r="O210" s="61"/>
      <c r="Q210" s="1"/>
      <c r="R210" s="1"/>
      <c r="S210" s="1"/>
      <c r="U210" s="1"/>
      <c r="V210" s="1"/>
      <c r="AB210" t="s">
        <v>106</v>
      </c>
      <c r="AC210" s="60">
        <v>1.6082047638956185</v>
      </c>
      <c r="AD210" s="61"/>
      <c r="AF210" s="1"/>
      <c r="AG210" s="1"/>
      <c r="AH210" s="1"/>
      <c r="AJ210" s="1"/>
      <c r="AK210" s="1"/>
    </row>
    <row r="211" spans="2:37" x14ac:dyDescent="0.35">
      <c r="B211" t="s">
        <v>107</v>
      </c>
      <c r="C211" s="60">
        <v>2.2060542210348575</v>
      </c>
      <c r="D211" s="61"/>
      <c r="F211" s="1"/>
      <c r="G211" s="1"/>
      <c r="M211" t="s">
        <v>107</v>
      </c>
      <c r="N211" s="60">
        <v>1.667973037355702</v>
      </c>
      <c r="O211" s="61"/>
      <c r="Q211" s="1"/>
      <c r="R211" s="1"/>
      <c r="S211" s="1"/>
      <c r="U211" s="1"/>
      <c r="V211" s="1"/>
      <c r="AB211" t="s">
        <v>107</v>
      </c>
      <c r="AC211" s="60">
        <v>1.8500560829656718</v>
      </c>
      <c r="AD211" s="61"/>
      <c r="AF211" s="1"/>
      <c r="AG211" s="1"/>
      <c r="AH211" s="1"/>
      <c r="AJ211" s="1"/>
      <c r="AK211" s="1"/>
    </row>
    <row r="212" spans="2:37" x14ac:dyDescent="0.35">
      <c r="B212" s="25" t="s">
        <v>33</v>
      </c>
      <c r="C212" s="56">
        <v>3427</v>
      </c>
      <c r="D212" s="57"/>
      <c r="F212" s="1"/>
      <c r="G212" s="1"/>
      <c r="M212" s="25" t="s">
        <v>33</v>
      </c>
      <c r="N212" s="56">
        <v>3427</v>
      </c>
      <c r="O212" s="57"/>
      <c r="Q212" s="1"/>
      <c r="R212" s="1"/>
      <c r="S212" s="1"/>
      <c r="U212" s="1"/>
      <c r="V212" s="1"/>
      <c r="AB212" s="25" t="s">
        <v>33</v>
      </c>
      <c r="AC212" s="56">
        <v>3427</v>
      </c>
      <c r="AD212" s="57"/>
      <c r="AF212" s="1"/>
      <c r="AG212" s="1"/>
      <c r="AH212" s="1"/>
      <c r="AJ212" s="1"/>
      <c r="AK212" s="1"/>
    </row>
    <row r="213" spans="2:37" x14ac:dyDescent="0.35">
      <c r="B213" s="25" t="s">
        <v>34</v>
      </c>
      <c r="C213" s="56">
        <v>583</v>
      </c>
      <c r="D213" s="57"/>
      <c r="F213" s="1"/>
      <c r="G213" s="1"/>
      <c r="M213" s="25" t="s">
        <v>34</v>
      </c>
      <c r="N213" s="56">
        <v>583</v>
      </c>
      <c r="O213" s="57"/>
      <c r="Q213" s="1"/>
      <c r="R213" s="1"/>
      <c r="S213" s="1"/>
      <c r="U213" s="1"/>
      <c r="V213" s="1"/>
      <c r="AB213" s="25" t="s">
        <v>34</v>
      </c>
      <c r="AC213" s="56">
        <v>583</v>
      </c>
      <c r="AD213" s="57"/>
      <c r="AF213" s="1"/>
      <c r="AG213" s="1"/>
      <c r="AH213" s="1"/>
      <c r="AJ213" s="1"/>
      <c r="AK213" s="1"/>
    </row>
    <row r="214" spans="2:37" x14ac:dyDescent="0.35">
      <c r="B214" s="25" t="s">
        <v>35</v>
      </c>
      <c r="C214" s="56">
        <v>15</v>
      </c>
      <c r="D214" s="57"/>
      <c r="F214" s="1"/>
      <c r="G214" s="1"/>
      <c r="M214" s="25" t="s">
        <v>35</v>
      </c>
      <c r="N214" s="56">
        <v>30</v>
      </c>
      <c r="O214" s="57"/>
      <c r="Q214" s="1"/>
      <c r="R214" s="1"/>
      <c r="S214" s="1"/>
      <c r="U214" s="1"/>
      <c r="V214" s="1"/>
      <c r="AB214" s="25" t="s">
        <v>35</v>
      </c>
      <c r="AC214" s="56">
        <v>135</v>
      </c>
      <c r="AD214" s="57"/>
      <c r="AF214" s="1"/>
      <c r="AG214" s="1"/>
      <c r="AH214" s="1"/>
      <c r="AJ214" s="1"/>
      <c r="AK214" s="1"/>
    </row>
    <row r="215" spans="2:37" x14ac:dyDescent="0.35">
      <c r="B215" t="s">
        <v>84</v>
      </c>
      <c r="C215" s="6"/>
      <c r="D215" s="1"/>
      <c r="F215" s="1"/>
      <c r="G215" s="1"/>
      <c r="N215" s="6"/>
      <c r="O215" s="1"/>
      <c r="Q215" s="1"/>
      <c r="R215" s="1"/>
      <c r="S215" s="1"/>
      <c r="U215" s="1"/>
      <c r="V215" s="1"/>
      <c r="AC215" s="6"/>
      <c r="AD215" s="1"/>
      <c r="AF215" s="1"/>
      <c r="AG215" s="1"/>
      <c r="AH215" s="1"/>
      <c r="AJ215" s="1"/>
      <c r="AK215" s="1"/>
    </row>
    <row r="216" spans="2:37" x14ac:dyDescent="0.35">
      <c r="B216" t="s">
        <v>36</v>
      </c>
      <c r="C216" s="2" t="s">
        <v>37</v>
      </c>
      <c r="D216" s="1"/>
      <c r="F216" s="1"/>
      <c r="G216" s="1"/>
      <c r="M216" t="s">
        <v>36</v>
      </c>
      <c r="N216" s="2" t="s">
        <v>86</v>
      </c>
      <c r="O216" s="1"/>
      <c r="Q216" s="1"/>
      <c r="R216" s="1"/>
      <c r="S216" s="1"/>
      <c r="U216" s="1"/>
      <c r="V216" s="1"/>
      <c r="AB216" t="s">
        <v>36</v>
      </c>
      <c r="AC216" s="2" t="s">
        <v>86</v>
      </c>
      <c r="AD216" s="1"/>
      <c r="AF216" s="1"/>
      <c r="AG216" s="1"/>
      <c r="AH216" s="1"/>
      <c r="AJ216" s="1"/>
      <c r="AK216" s="1"/>
    </row>
    <row r="217" spans="2:37" x14ac:dyDescent="0.35">
      <c r="B217" t="s">
        <v>38</v>
      </c>
      <c r="C217" s="2" t="s">
        <v>39</v>
      </c>
      <c r="D217" s="1"/>
      <c r="F217" s="1"/>
      <c r="G217" s="1"/>
      <c r="M217" t="s">
        <v>48</v>
      </c>
      <c r="N217" s="2" t="s">
        <v>49</v>
      </c>
      <c r="O217" s="1"/>
      <c r="Q217" s="1"/>
      <c r="R217" s="1"/>
      <c r="S217" s="1"/>
      <c r="U217" s="1"/>
      <c r="V217" s="1"/>
      <c r="AB217" t="s">
        <v>48</v>
      </c>
      <c r="AC217" s="2" t="s">
        <v>49</v>
      </c>
      <c r="AD217" s="1"/>
      <c r="AF217" s="1"/>
      <c r="AG217" s="1"/>
      <c r="AH217" s="1"/>
      <c r="AJ217" s="1"/>
      <c r="AK217" s="1"/>
    </row>
    <row r="218" spans="2:37" x14ac:dyDescent="0.35">
      <c r="B218" t="s">
        <v>40</v>
      </c>
      <c r="C218" s="2" t="s">
        <v>41</v>
      </c>
      <c r="D218" s="1"/>
      <c r="F218" s="1"/>
      <c r="G218" s="1"/>
      <c r="M218" t="s">
        <v>38</v>
      </c>
      <c r="N218" s="2" t="s">
        <v>39</v>
      </c>
      <c r="O218" s="1"/>
      <c r="Q218" s="1"/>
      <c r="R218" s="1"/>
      <c r="S218" s="1"/>
      <c r="U218" s="1"/>
      <c r="V218" s="1"/>
      <c r="AB218" t="s">
        <v>38</v>
      </c>
      <c r="AC218" s="2" t="s">
        <v>39</v>
      </c>
      <c r="AD218" s="1"/>
      <c r="AF218" s="1"/>
      <c r="AG218" s="1"/>
      <c r="AH218" s="1"/>
      <c r="AJ218" s="1"/>
      <c r="AK218" s="1"/>
    </row>
    <row r="219" spans="2:37" x14ac:dyDescent="0.35">
      <c r="B219" t="s">
        <v>42</v>
      </c>
      <c r="C219" s="2" t="s">
        <v>43</v>
      </c>
      <c r="D219" s="1"/>
      <c r="F219" s="1"/>
      <c r="G219" s="1"/>
      <c r="M219" t="s">
        <v>40</v>
      </c>
      <c r="N219" s="2" t="s">
        <v>41</v>
      </c>
      <c r="O219" s="1"/>
      <c r="Q219" s="1"/>
      <c r="R219" s="1"/>
      <c r="S219" s="1"/>
      <c r="U219" s="1"/>
      <c r="V219" s="1"/>
      <c r="AB219" t="s">
        <v>40</v>
      </c>
      <c r="AC219" s="2" t="s">
        <v>41</v>
      </c>
      <c r="AD219" s="1"/>
      <c r="AF219" s="1"/>
      <c r="AG219" s="1"/>
      <c r="AH219" s="1"/>
      <c r="AJ219" s="1"/>
      <c r="AK219" s="1"/>
    </row>
    <row r="220" spans="2:37" x14ac:dyDescent="0.35">
      <c r="M220" t="s">
        <v>42</v>
      </c>
      <c r="N220" s="2" t="s">
        <v>43</v>
      </c>
      <c r="O220" s="1"/>
      <c r="Q220" s="1"/>
      <c r="R220" s="1"/>
      <c r="S220" s="1"/>
      <c r="U220" s="1"/>
      <c r="V220" s="1"/>
      <c r="AB220" t="s">
        <v>42</v>
      </c>
      <c r="AC220" s="2" t="s">
        <v>43</v>
      </c>
      <c r="AD220" s="1"/>
      <c r="AF220" s="1"/>
      <c r="AG220" s="1"/>
      <c r="AH220" s="1"/>
      <c r="AJ220" s="1"/>
      <c r="AK220" s="1"/>
    </row>
    <row r="223" spans="2:37" x14ac:dyDescent="0.35">
      <c r="B223" t="s">
        <v>0</v>
      </c>
      <c r="C223" t="s">
        <v>89</v>
      </c>
      <c r="D223" s="1"/>
      <c r="F223" s="1"/>
      <c r="G223" s="1"/>
      <c r="M223" t="s">
        <v>44</v>
      </c>
      <c r="N223" t="s">
        <v>89</v>
      </c>
      <c r="O223" s="1"/>
      <c r="Q223" s="1"/>
      <c r="R223" s="1"/>
      <c r="S223" s="1" t="s">
        <v>84</v>
      </c>
      <c r="U223" s="1"/>
      <c r="V223" s="1"/>
      <c r="AB223" t="s">
        <v>50</v>
      </c>
      <c r="AC223" t="s">
        <v>89</v>
      </c>
      <c r="AD223" s="1"/>
      <c r="AF223" s="1"/>
      <c r="AG223" s="1"/>
      <c r="AH223" s="1" t="s">
        <v>84</v>
      </c>
      <c r="AJ223" s="1"/>
      <c r="AK223" s="1"/>
    </row>
    <row r="224" spans="2:37" x14ac:dyDescent="0.35">
      <c r="C224" s="21"/>
      <c r="D224" s="1"/>
      <c r="F224" s="1"/>
      <c r="G224" s="1"/>
      <c r="N224" s="21"/>
      <c r="O224" s="1" t="s">
        <v>2</v>
      </c>
      <c r="Q224" s="1"/>
      <c r="R224" s="1"/>
      <c r="S224" s="1" t="s">
        <v>45</v>
      </c>
      <c r="U224" s="1"/>
      <c r="V224" s="1"/>
      <c r="AC224" s="21"/>
      <c r="AD224" s="1" t="s">
        <v>2</v>
      </c>
      <c r="AF224" s="1"/>
      <c r="AG224" s="1"/>
      <c r="AH224" s="1" t="s">
        <v>45</v>
      </c>
      <c r="AJ224" s="1"/>
      <c r="AK224" s="1"/>
    </row>
    <row r="225" spans="2:37" x14ac:dyDescent="0.35">
      <c r="B225" s="2" t="s">
        <v>3</v>
      </c>
      <c r="C225" s="21"/>
      <c r="D225" s="3" t="s">
        <v>5</v>
      </c>
      <c r="E225" s="21" t="s">
        <v>6</v>
      </c>
      <c r="F225" s="3" t="s">
        <v>7</v>
      </c>
      <c r="G225" s="3" t="s">
        <v>8</v>
      </c>
      <c r="M225" s="2" t="s">
        <v>3</v>
      </c>
      <c r="N225" s="21" t="s">
        <v>4</v>
      </c>
      <c r="O225" s="3" t="s">
        <v>5</v>
      </c>
      <c r="P225" s="21" t="s">
        <v>6</v>
      </c>
      <c r="Q225" s="3" t="s">
        <v>7</v>
      </c>
      <c r="R225" s="3" t="s">
        <v>8</v>
      </c>
      <c r="S225" s="3" t="s">
        <v>5</v>
      </c>
      <c r="T225" s="21" t="s">
        <v>6</v>
      </c>
      <c r="U225" s="3" t="s">
        <v>7</v>
      </c>
      <c r="V225" s="3" t="s">
        <v>8</v>
      </c>
      <c r="AB225" s="2" t="s">
        <v>3</v>
      </c>
      <c r="AC225" s="21" t="s">
        <v>4</v>
      </c>
      <c r="AD225" s="3" t="s">
        <v>5</v>
      </c>
      <c r="AE225" s="21" t="s">
        <v>6</v>
      </c>
      <c r="AF225" s="3" t="s">
        <v>7</v>
      </c>
      <c r="AG225" s="3" t="s">
        <v>8</v>
      </c>
      <c r="AH225" s="3" t="s">
        <v>5</v>
      </c>
      <c r="AI225" s="21" t="s">
        <v>6</v>
      </c>
      <c r="AJ225" s="3" t="s">
        <v>7</v>
      </c>
      <c r="AK225" s="3" t="s">
        <v>8</v>
      </c>
    </row>
    <row r="226" spans="2:37" x14ac:dyDescent="0.35">
      <c r="B226" t="s">
        <v>9</v>
      </c>
      <c r="C226" s="21"/>
      <c r="D226" s="1">
        <v>-1.2226995243380181</v>
      </c>
      <c r="E226" t="s">
        <v>10</v>
      </c>
      <c r="F226" s="1">
        <v>0.21966520422635213</v>
      </c>
      <c r="G226" s="1">
        <v>2.6036076850033396E-8</v>
      </c>
      <c r="M226" t="s">
        <v>9</v>
      </c>
      <c r="N226" s="21" t="s">
        <v>46</v>
      </c>
      <c r="O226" s="1">
        <v>-3.3860827448806758</v>
      </c>
      <c r="P226" t="s">
        <v>10</v>
      </c>
      <c r="Q226" s="1">
        <v>0.2905932214998172</v>
      </c>
      <c r="R226" s="1">
        <v>0</v>
      </c>
      <c r="S226" s="1">
        <v>4.1539170385691628</v>
      </c>
      <c r="T226" t="s">
        <v>10</v>
      </c>
      <c r="U226" s="1">
        <v>0.28196479781378442</v>
      </c>
      <c r="V226" s="1">
        <v>0</v>
      </c>
      <c r="AB226" t="s">
        <v>9</v>
      </c>
      <c r="AC226" s="21" t="s">
        <v>46</v>
      </c>
      <c r="AD226" s="1">
        <v>-3.035192471511476</v>
      </c>
      <c r="AE226" t="s">
        <v>10</v>
      </c>
      <c r="AF226" s="1">
        <v>0.22022955641561859</v>
      </c>
      <c r="AG226" s="1">
        <v>0</v>
      </c>
      <c r="AH226" s="1">
        <v>2.6376112082223875</v>
      </c>
      <c r="AI226" t="s">
        <v>10</v>
      </c>
      <c r="AJ226" s="1">
        <v>0.21615911594871093</v>
      </c>
      <c r="AK226" s="1">
        <v>0</v>
      </c>
    </row>
    <row r="227" spans="2:37" x14ac:dyDescent="0.35">
      <c r="B227" t="s">
        <v>11</v>
      </c>
      <c r="C227" s="21"/>
      <c r="D227" s="1">
        <v>-4.3951188983321239E-2</v>
      </c>
      <c r="E227" t="s">
        <v>12</v>
      </c>
      <c r="F227" s="1">
        <v>9.0690911974530483E-2</v>
      </c>
      <c r="G227" s="1">
        <v>0.62794154915231681</v>
      </c>
      <c r="M227" t="s">
        <v>11</v>
      </c>
      <c r="N227" s="21" t="s">
        <v>46</v>
      </c>
      <c r="O227" s="1">
        <v>2.8952330894381834E-2</v>
      </c>
      <c r="P227" t="s">
        <v>12</v>
      </c>
      <c r="Q227" s="1">
        <v>4.9867732470467101E-2</v>
      </c>
      <c r="R227" s="1">
        <v>0.56152189511916717</v>
      </c>
      <c r="S227" s="1">
        <v>7.2453215064113438E-2</v>
      </c>
      <c r="T227" t="s">
        <v>12</v>
      </c>
      <c r="U227" s="1">
        <v>0.26718801272468978</v>
      </c>
      <c r="V227" s="1">
        <v>0.78626074112836863</v>
      </c>
      <c r="AB227" t="s">
        <v>11</v>
      </c>
      <c r="AC227" s="21" t="s">
        <v>46</v>
      </c>
      <c r="AD227" s="1">
        <v>-9.4261481940567833E-3</v>
      </c>
      <c r="AE227" t="s">
        <v>12</v>
      </c>
      <c r="AF227" s="1">
        <v>5.9303046543157621E-2</v>
      </c>
      <c r="AG227" s="1">
        <v>0.87370921109203281</v>
      </c>
      <c r="AH227" s="1">
        <v>0.51070233537350118</v>
      </c>
      <c r="AI227" t="s">
        <v>10</v>
      </c>
      <c r="AJ227" s="1">
        <v>5.4231135733921798E-2</v>
      </c>
      <c r="AK227" s="1">
        <v>0</v>
      </c>
    </row>
    <row r="228" spans="2:37" x14ac:dyDescent="0.35">
      <c r="B228" t="s">
        <v>13</v>
      </c>
      <c r="C228" s="21"/>
      <c r="D228" s="1">
        <v>-2.3899693593174235E-2</v>
      </c>
      <c r="E228" t="s">
        <v>12</v>
      </c>
      <c r="F228" s="1">
        <v>9.976146017059101E-2</v>
      </c>
      <c r="G228" s="1">
        <v>0.81066486304368701</v>
      </c>
      <c r="M228" t="s">
        <v>13</v>
      </c>
      <c r="N228" s="21" t="s">
        <v>46</v>
      </c>
      <c r="O228" s="1">
        <v>4.9957776795804185E-4</v>
      </c>
      <c r="P228" t="s">
        <v>12</v>
      </c>
      <c r="Q228" s="1">
        <v>5.261688227346506E-2</v>
      </c>
      <c r="R228" s="1">
        <v>0.99242449605676231</v>
      </c>
      <c r="S228" s="1">
        <v>0.32317143954050742</v>
      </c>
      <c r="T228" t="s">
        <v>10</v>
      </c>
      <c r="U228" s="1">
        <v>6.9864438383835104E-2</v>
      </c>
      <c r="V228" s="1">
        <v>3.7334806701760925E-6</v>
      </c>
      <c r="AB228" t="s">
        <v>13</v>
      </c>
      <c r="AC228" s="21" t="s">
        <v>46</v>
      </c>
      <c r="AD228" s="1">
        <v>4.2686194012236819E-2</v>
      </c>
      <c r="AE228" t="s">
        <v>12</v>
      </c>
      <c r="AF228" s="1">
        <v>5.3969487597083581E-2</v>
      </c>
      <c r="AG228" s="1">
        <v>0.42898368181896229</v>
      </c>
      <c r="AH228" s="1">
        <v>0.24137689458517825</v>
      </c>
      <c r="AI228" t="s">
        <v>10</v>
      </c>
      <c r="AJ228" s="1">
        <v>5.2845079434965844E-2</v>
      </c>
      <c r="AK228" s="1">
        <v>4.9326421347473115E-6</v>
      </c>
    </row>
    <row r="229" spans="2:37" x14ac:dyDescent="0.35">
      <c r="B229" t="s">
        <v>14</v>
      </c>
      <c r="C229" s="21"/>
      <c r="D229" s="1">
        <v>0.60017003155554571</v>
      </c>
      <c r="E229" t="s">
        <v>10</v>
      </c>
      <c r="F229" s="1">
        <v>9.0441280857425796E-2</v>
      </c>
      <c r="G229" s="1">
        <v>3.2226887825004269E-11</v>
      </c>
      <c r="M229" t="s">
        <v>14</v>
      </c>
      <c r="N229" s="21" t="s">
        <v>46</v>
      </c>
      <c r="O229" s="1">
        <v>0.35056079231084325</v>
      </c>
      <c r="P229" t="s">
        <v>10</v>
      </c>
      <c r="Q229" s="1">
        <v>5.0382520693158114E-2</v>
      </c>
      <c r="R229" s="1">
        <v>3.4516833835596117E-12</v>
      </c>
      <c r="S229" s="1">
        <v>4.3139615604501011E-2</v>
      </c>
      <c r="T229" t="s">
        <v>12</v>
      </c>
      <c r="U229" s="1">
        <v>0.1441867560239849</v>
      </c>
      <c r="V229" s="1">
        <v>0.76479306776139167</v>
      </c>
      <c r="AB229" t="s">
        <v>14</v>
      </c>
      <c r="AC229" s="21" t="s">
        <v>46</v>
      </c>
      <c r="AD229" s="1">
        <v>0.51416661456614066</v>
      </c>
      <c r="AE229" t="s">
        <v>10</v>
      </c>
      <c r="AF229" s="1">
        <v>6.5125904253920092E-2</v>
      </c>
      <c r="AG229" s="1">
        <v>2.886579864025407E-15</v>
      </c>
      <c r="AH229" s="1">
        <v>0.78291788479207924</v>
      </c>
      <c r="AI229" t="s">
        <v>10</v>
      </c>
      <c r="AJ229" s="1">
        <v>6.4092750944678686E-2</v>
      </c>
      <c r="AK229" s="1">
        <v>0</v>
      </c>
    </row>
    <row r="230" spans="2:37" x14ac:dyDescent="0.35">
      <c r="B230" t="s">
        <v>15</v>
      </c>
      <c r="C230" s="21"/>
      <c r="D230" s="1">
        <v>0.6373171214724368</v>
      </c>
      <c r="E230" t="s">
        <v>10</v>
      </c>
      <c r="F230" s="1">
        <v>8.4283396273199362E-2</v>
      </c>
      <c r="G230" s="1">
        <v>3.9745984281580604E-14</v>
      </c>
      <c r="M230" t="s">
        <v>15</v>
      </c>
      <c r="N230" s="21" t="s">
        <v>46</v>
      </c>
      <c r="O230" s="1">
        <v>0.40490725306255204</v>
      </c>
      <c r="P230" t="s">
        <v>10</v>
      </c>
      <c r="Q230" s="1">
        <v>4.7082344840351939E-2</v>
      </c>
      <c r="R230" s="1">
        <v>0</v>
      </c>
      <c r="S230" s="1">
        <v>0.36142318956201192</v>
      </c>
      <c r="T230" t="s">
        <v>10</v>
      </c>
      <c r="U230" s="1">
        <v>7.275351412923764E-2</v>
      </c>
      <c r="V230" s="1">
        <v>6.7724992858231303E-7</v>
      </c>
      <c r="AB230" t="s">
        <v>15</v>
      </c>
      <c r="AC230" s="21" t="s">
        <v>46</v>
      </c>
      <c r="AD230" s="1">
        <v>0.4725063997979439</v>
      </c>
      <c r="AE230" t="s">
        <v>10</v>
      </c>
      <c r="AF230" s="1">
        <v>5.8540938592269651E-2</v>
      </c>
      <c r="AG230" s="1">
        <v>6.6613381477509392E-16</v>
      </c>
      <c r="AH230" s="1">
        <v>0.86153710941942241</v>
      </c>
      <c r="AI230" t="s">
        <v>10</v>
      </c>
      <c r="AJ230" s="1">
        <v>6.6009636482911846E-2</v>
      </c>
      <c r="AK230" s="1">
        <v>0</v>
      </c>
    </row>
    <row r="231" spans="2:37" x14ac:dyDescent="0.35">
      <c r="B231" t="s">
        <v>16</v>
      </c>
      <c r="C231" s="21"/>
      <c r="D231" s="1">
        <v>0.1127763809315956</v>
      </c>
      <c r="E231" t="s">
        <v>12</v>
      </c>
      <c r="F231" s="1">
        <v>8.3916379799810106E-2</v>
      </c>
      <c r="G231" s="1">
        <v>0.17897626269692424</v>
      </c>
      <c r="M231" t="s">
        <v>16</v>
      </c>
      <c r="N231" s="21" t="s">
        <v>46</v>
      </c>
      <c r="O231" s="1">
        <v>0.27089486537044777</v>
      </c>
      <c r="P231" t="s">
        <v>10</v>
      </c>
      <c r="Q231" s="1">
        <v>4.4421544805626323E-2</v>
      </c>
      <c r="R231" s="1">
        <v>1.0721812326863756E-9</v>
      </c>
      <c r="S231" s="1">
        <v>5.939691191785762E-2</v>
      </c>
      <c r="T231" t="s">
        <v>12</v>
      </c>
      <c r="U231" s="1">
        <v>0.18339817384684021</v>
      </c>
      <c r="V231" s="1">
        <v>0.74603750863950857</v>
      </c>
      <c r="AB231" t="s">
        <v>16</v>
      </c>
      <c r="AC231" s="21" t="s">
        <v>46</v>
      </c>
      <c r="AD231" s="1">
        <v>0.32781286370785051</v>
      </c>
      <c r="AE231" t="s">
        <v>10</v>
      </c>
      <c r="AF231" s="1">
        <v>6.2931486585250079E-2</v>
      </c>
      <c r="AG231" s="1">
        <v>1.898164077029918E-7</v>
      </c>
      <c r="AH231" s="1">
        <v>0.70108411822941175</v>
      </c>
      <c r="AI231" t="s">
        <v>10</v>
      </c>
      <c r="AJ231" s="1">
        <v>6.0172335698108814E-2</v>
      </c>
      <c r="AK231" s="1">
        <v>0</v>
      </c>
    </row>
    <row r="232" spans="2:37" x14ac:dyDescent="0.35">
      <c r="B232" t="s">
        <v>18</v>
      </c>
      <c r="C232" s="21"/>
      <c r="D232" s="1">
        <v>0.23116057365181183</v>
      </c>
      <c r="E232" t="s">
        <v>10</v>
      </c>
      <c r="F232" s="1">
        <v>8.2969085533041304E-2</v>
      </c>
      <c r="G232" s="1">
        <v>5.3345609569828145E-3</v>
      </c>
      <c r="M232" t="s">
        <v>18</v>
      </c>
      <c r="N232" s="21" t="s">
        <v>46</v>
      </c>
      <c r="O232" s="1">
        <v>0.21895608920147083</v>
      </c>
      <c r="P232" t="s">
        <v>10</v>
      </c>
      <c r="Q232" s="1">
        <v>4.5696009877045175E-2</v>
      </c>
      <c r="R232" s="1">
        <v>1.6547297585489673E-6</v>
      </c>
      <c r="S232" s="1">
        <v>0.34065372066303334</v>
      </c>
      <c r="T232" t="s">
        <v>10</v>
      </c>
      <c r="U232" s="1">
        <v>7.3085944958957719E-2</v>
      </c>
      <c r="V232" s="1">
        <v>3.1467397856310697E-6</v>
      </c>
      <c r="AB232" t="s">
        <v>18</v>
      </c>
      <c r="AC232" s="21" t="s">
        <v>46</v>
      </c>
      <c r="AD232" s="1">
        <v>0.2902914209788926</v>
      </c>
      <c r="AE232" t="s">
        <v>10</v>
      </c>
      <c r="AF232" s="1">
        <v>6.4565833812107759E-2</v>
      </c>
      <c r="AG232" s="1">
        <v>6.9226436421043758E-6</v>
      </c>
      <c r="AH232" s="1">
        <v>0.69803565121162447</v>
      </c>
      <c r="AI232" t="s">
        <v>10</v>
      </c>
      <c r="AJ232" s="1">
        <v>6.0125441900044589E-2</v>
      </c>
      <c r="AK232" s="1">
        <v>0</v>
      </c>
    </row>
    <row r="233" spans="2:37" x14ac:dyDescent="0.35">
      <c r="B233" t="s">
        <v>19</v>
      </c>
      <c r="C233" s="21"/>
      <c r="D233" s="1">
        <v>0.24616038525375758</v>
      </c>
      <c r="E233" t="s">
        <v>10</v>
      </c>
      <c r="F233" s="1">
        <v>5.8677101727902602E-2</v>
      </c>
      <c r="G233" s="1">
        <v>2.7266765184386088E-5</v>
      </c>
      <c r="M233" t="s">
        <v>19</v>
      </c>
      <c r="N233" s="21" t="s">
        <v>46</v>
      </c>
      <c r="O233" s="1">
        <v>0.22096505871771993</v>
      </c>
      <c r="P233" t="s">
        <v>10</v>
      </c>
      <c r="Q233" s="1">
        <v>3.1361532594016348E-2</v>
      </c>
      <c r="R233" s="1">
        <v>1.8447465777171601E-12</v>
      </c>
      <c r="S233" s="1">
        <v>0.26887735820715747</v>
      </c>
      <c r="T233" t="s">
        <v>10</v>
      </c>
      <c r="U233" s="1">
        <v>6.5955972810606625E-2</v>
      </c>
      <c r="V233" s="1">
        <v>4.5695315503468947E-5</v>
      </c>
      <c r="AB233" t="s">
        <v>19</v>
      </c>
      <c r="AC233" s="21" t="s">
        <v>46</v>
      </c>
      <c r="AD233" s="1">
        <v>0.22897035916914527</v>
      </c>
      <c r="AE233" t="s">
        <v>10</v>
      </c>
      <c r="AF233" s="1">
        <v>4.2512527379019803E-2</v>
      </c>
      <c r="AG233" s="1">
        <v>7.2062879219458864E-8</v>
      </c>
      <c r="AH233" s="1">
        <v>0.43164870269260153</v>
      </c>
      <c r="AI233" t="s">
        <v>10</v>
      </c>
      <c r="AJ233" s="1">
        <v>4.4369323269413771E-2</v>
      </c>
      <c r="AK233" s="1">
        <v>0</v>
      </c>
    </row>
    <row r="234" spans="2:37" x14ac:dyDescent="0.35">
      <c r="B234" t="s">
        <v>20</v>
      </c>
      <c r="C234" s="21"/>
      <c r="D234" s="1">
        <v>0.25051703326994262</v>
      </c>
      <c r="E234" t="s">
        <v>10</v>
      </c>
      <c r="F234" s="1">
        <v>6.0169454800306138E-2</v>
      </c>
      <c r="G234" s="1">
        <v>3.133716054382063E-5</v>
      </c>
      <c r="M234" t="s">
        <v>20</v>
      </c>
      <c r="N234" s="21" t="s">
        <v>46</v>
      </c>
      <c r="O234" s="1">
        <v>0.13423298014777793</v>
      </c>
      <c r="P234" t="s">
        <v>10</v>
      </c>
      <c r="Q234" s="1">
        <v>3.1042611408729652E-2</v>
      </c>
      <c r="R234" s="1">
        <v>1.5311947797691516E-5</v>
      </c>
      <c r="S234" s="1">
        <v>0.15801093849175724</v>
      </c>
      <c r="T234" t="s">
        <v>17</v>
      </c>
      <c r="U234" s="1">
        <v>9.0463007951551586E-2</v>
      </c>
      <c r="V234" s="1">
        <v>8.0690920402020083E-2</v>
      </c>
      <c r="AB234" t="s">
        <v>20</v>
      </c>
      <c r="AC234" s="21" t="s">
        <v>46</v>
      </c>
      <c r="AD234" s="1">
        <v>0.20441450965204294</v>
      </c>
      <c r="AE234" t="s">
        <v>10</v>
      </c>
      <c r="AF234" s="1">
        <v>3.7206555388366071E-2</v>
      </c>
      <c r="AG234" s="1">
        <v>3.9282912256410896E-8</v>
      </c>
      <c r="AH234" s="1">
        <v>0.29532160927012446</v>
      </c>
      <c r="AI234" t="s">
        <v>10</v>
      </c>
      <c r="AJ234" s="1">
        <v>3.7030862036201657E-2</v>
      </c>
      <c r="AK234" s="1">
        <v>1.5543122344752192E-15</v>
      </c>
    </row>
    <row r="235" spans="2:37" x14ac:dyDescent="0.35">
      <c r="B235" t="s">
        <v>21</v>
      </c>
      <c r="C235" s="21"/>
      <c r="D235" s="1">
        <v>0.14401839120367493</v>
      </c>
      <c r="E235" t="s">
        <v>47</v>
      </c>
      <c r="F235" s="1">
        <v>6.2759905951970715E-2</v>
      </c>
      <c r="G235" s="1">
        <v>2.1747366923838163E-2</v>
      </c>
      <c r="M235" t="s">
        <v>21</v>
      </c>
      <c r="N235" s="21" t="s">
        <v>46</v>
      </c>
      <c r="O235" s="1">
        <v>2.9114372982829009E-2</v>
      </c>
      <c r="P235" t="s">
        <v>12</v>
      </c>
      <c r="Q235" s="1">
        <v>3.2048042110796232E-2</v>
      </c>
      <c r="R235" s="1">
        <v>0.36363509548755379</v>
      </c>
      <c r="S235" s="1">
        <v>0.14790641112359479</v>
      </c>
      <c r="T235" t="s">
        <v>12</v>
      </c>
      <c r="U235" s="1">
        <v>0.11588779054309579</v>
      </c>
      <c r="V235" s="1">
        <v>0.20185307588213486</v>
      </c>
      <c r="AB235" t="s">
        <v>21</v>
      </c>
      <c r="AC235" s="21" t="s">
        <v>46</v>
      </c>
      <c r="AD235" s="1">
        <v>2.5422499862314412E-2</v>
      </c>
      <c r="AE235" t="s">
        <v>12</v>
      </c>
      <c r="AF235" s="1">
        <v>4.0174781420201006E-2</v>
      </c>
      <c r="AG235" s="1">
        <v>0.52686591204334454</v>
      </c>
      <c r="AH235" s="1">
        <v>0.28095025838995991</v>
      </c>
      <c r="AI235" t="s">
        <v>10</v>
      </c>
      <c r="AJ235" s="1">
        <v>3.3031419309738269E-2</v>
      </c>
      <c r="AK235" s="1">
        <v>0</v>
      </c>
    </row>
    <row r="236" spans="2:37" x14ac:dyDescent="0.35">
      <c r="B236" t="s">
        <v>22</v>
      </c>
      <c r="C236" s="21"/>
      <c r="D236" s="1">
        <v>0.44121742819602133</v>
      </c>
      <c r="E236" t="s">
        <v>10</v>
      </c>
      <c r="F236" s="1">
        <v>8.6947449286327472E-2</v>
      </c>
      <c r="G236" s="1">
        <v>3.8845521843633435E-7</v>
      </c>
      <c r="M236" t="s">
        <v>22</v>
      </c>
      <c r="N236" s="21" t="s">
        <v>46</v>
      </c>
      <c r="O236" s="1">
        <v>0.24953525452829237</v>
      </c>
      <c r="P236" t="s">
        <v>10</v>
      </c>
      <c r="Q236" s="1">
        <v>4.4413744434217847E-2</v>
      </c>
      <c r="R236" s="1">
        <v>1.927069548379734E-8</v>
      </c>
      <c r="S236" s="1">
        <v>6.9762019229797634E-3</v>
      </c>
      <c r="T236" t="s">
        <v>12</v>
      </c>
      <c r="U236" s="1">
        <v>0.12911527858973842</v>
      </c>
      <c r="V236" s="1">
        <v>0.95691062442992081</v>
      </c>
      <c r="AB236" t="s">
        <v>22</v>
      </c>
      <c r="AC236" s="21" t="s">
        <v>46</v>
      </c>
      <c r="AD236" s="1">
        <v>0.2435055259877085</v>
      </c>
      <c r="AE236" t="s">
        <v>10</v>
      </c>
      <c r="AF236" s="1">
        <v>5.4490811972076489E-2</v>
      </c>
      <c r="AG236" s="1">
        <v>7.8679977690843117E-6</v>
      </c>
      <c r="AH236" s="1">
        <v>0.41069098849933361</v>
      </c>
      <c r="AI236" t="s">
        <v>10</v>
      </c>
      <c r="AJ236" s="1">
        <v>3.9544420306177754E-2</v>
      </c>
      <c r="AK236" s="1">
        <v>0</v>
      </c>
    </row>
    <row r="237" spans="2:37" x14ac:dyDescent="0.35">
      <c r="B237" t="s">
        <v>23</v>
      </c>
      <c r="C237" s="21"/>
      <c r="D237" s="1">
        <v>0.49539880229427841</v>
      </c>
      <c r="E237" t="s">
        <v>10</v>
      </c>
      <c r="F237" s="1">
        <v>8.7316500052386198E-2</v>
      </c>
      <c r="G237" s="1">
        <v>1.3982827784531082E-8</v>
      </c>
      <c r="M237" t="s">
        <v>23</v>
      </c>
      <c r="N237" s="21" t="s">
        <v>46</v>
      </c>
      <c r="O237" s="1">
        <v>0.22950239880531084</v>
      </c>
      <c r="P237" t="s">
        <v>10</v>
      </c>
      <c r="Q237" s="1">
        <v>4.4827183904416999E-2</v>
      </c>
      <c r="R237" s="1">
        <v>3.0599799138997241E-7</v>
      </c>
      <c r="S237" s="1">
        <v>0.12115367665378583</v>
      </c>
      <c r="T237" t="s">
        <v>12</v>
      </c>
      <c r="U237" s="1">
        <v>0.11709909240797582</v>
      </c>
      <c r="V237" s="1">
        <v>0.30084396167084781</v>
      </c>
      <c r="AB237" t="s">
        <v>23</v>
      </c>
      <c r="AC237" s="21" t="s">
        <v>46</v>
      </c>
      <c r="AD237" s="1">
        <v>0.26579123612301164</v>
      </c>
      <c r="AE237" t="s">
        <v>10</v>
      </c>
      <c r="AF237" s="1">
        <v>5.6926541049916311E-2</v>
      </c>
      <c r="AG237" s="1">
        <v>3.0263791539475449E-6</v>
      </c>
      <c r="AH237" s="1">
        <v>0.38445979935809188</v>
      </c>
      <c r="AI237" t="s">
        <v>10</v>
      </c>
      <c r="AJ237" s="1">
        <v>4.7120205013790994E-2</v>
      </c>
      <c r="AK237" s="1">
        <v>4.4408920985006262E-16</v>
      </c>
    </row>
    <row r="238" spans="2:37" x14ac:dyDescent="0.35">
      <c r="B238" t="s">
        <v>24</v>
      </c>
      <c r="C238" s="21"/>
      <c r="D238" s="1">
        <v>-9.0247741048737604E-2</v>
      </c>
      <c r="E238" t="s">
        <v>12</v>
      </c>
      <c r="F238" s="1">
        <v>8.0509448106385079E-2</v>
      </c>
      <c r="G238" s="1">
        <v>0.26230557606406912</v>
      </c>
      <c r="M238" t="s">
        <v>24</v>
      </c>
      <c r="N238" s="21" t="s">
        <v>46</v>
      </c>
      <c r="O238" s="1">
        <v>5.6701610520925524E-2</v>
      </c>
      <c r="P238" t="s">
        <v>12</v>
      </c>
      <c r="Q238" s="1">
        <v>4.2757250932628242E-2</v>
      </c>
      <c r="R238" s="1">
        <v>0.18479712595790065</v>
      </c>
      <c r="S238" s="1">
        <v>1.608693718131745E-2</v>
      </c>
      <c r="T238" t="s">
        <v>12</v>
      </c>
      <c r="U238" s="1">
        <v>0.15471016781512517</v>
      </c>
      <c r="V238" s="1">
        <v>0.91718432803238414</v>
      </c>
      <c r="AB238" t="s">
        <v>24</v>
      </c>
      <c r="AC238" s="21" t="s">
        <v>46</v>
      </c>
      <c r="AD238" s="1">
        <v>0.11713619832802324</v>
      </c>
      <c r="AE238" t="s">
        <v>47</v>
      </c>
      <c r="AF238" s="1">
        <v>5.7904842319045469E-2</v>
      </c>
      <c r="AG238" s="1">
        <v>4.3082580955703609E-2</v>
      </c>
      <c r="AH238" s="1">
        <v>0.58033283405315617</v>
      </c>
      <c r="AI238" t="s">
        <v>10</v>
      </c>
      <c r="AJ238" s="1">
        <v>5.0542804013692939E-2</v>
      </c>
      <c r="AK238" s="1">
        <v>0</v>
      </c>
    </row>
    <row r="239" spans="2:37" x14ac:dyDescent="0.35">
      <c r="B239" t="s">
        <v>25</v>
      </c>
      <c r="C239" s="21"/>
      <c r="D239" s="1">
        <v>5.1755048743462949E-2</v>
      </c>
      <c r="E239" t="s">
        <v>12</v>
      </c>
      <c r="F239" s="1">
        <v>8.192588105233567E-2</v>
      </c>
      <c r="G239" s="1">
        <v>0.52756322630843866</v>
      </c>
      <c r="M239" t="s">
        <v>25</v>
      </c>
      <c r="N239" s="21" t="s">
        <v>46</v>
      </c>
      <c r="O239" s="1">
        <v>0.13549063172667086</v>
      </c>
      <c r="P239" t="s">
        <v>10</v>
      </c>
      <c r="Q239" s="1">
        <v>4.4241595275164726E-2</v>
      </c>
      <c r="R239" s="1">
        <v>2.1948410611569713E-3</v>
      </c>
      <c r="S239" s="1">
        <v>0.1681205606442866</v>
      </c>
      <c r="T239" t="s">
        <v>12</v>
      </c>
      <c r="U239" s="1">
        <v>0.10927992050502759</v>
      </c>
      <c r="V239" s="1">
        <v>0.12394115832893338</v>
      </c>
      <c r="AB239" t="s">
        <v>25</v>
      </c>
      <c r="AC239" s="21" t="s">
        <v>46</v>
      </c>
      <c r="AD239" s="1">
        <v>0.23774661296518318</v>
      </c>
      <c r="AE239" t="s">
        <v>10</v>
      </c>
      <c r="AF239" s="1">
        <v>6.1236503030900134E-2</v>
      </c>
      <c r="AG239" s="1">
        <v>1.0341656584245129E-4</v>
      </c>
      <c r="AH239" s="1">
        <v>0.63828798236689188</v>
      </c>
      <c r="AI239" t="s">
        <v>10</v>
      </c>
      <c r="AJ239" s="1">
        <v>5.0328343450979827E-2</v>
      </c>
      <c r="AK239" s="1">
        <v>0</v>
      </c>
    </row>
    <row r="240" spans="2:37" x14ac:dyDescent="0.35">
      <c r="B240" t="s">
        <v>90</v>
      </c>
      <c r="C240" s="21"/>
      <c r="D240" s="1">
        <v>0.57629168556585064</v>
      </c>
      <c r="E240" t="s">
        <v>10</v>
      </c>
      <c r="F240" s="1">
        <v>2.9342523213201341E-2</v>
      </c>
      <c r="G240" s="1">
        <v>0</v>
      </c>
      <c r="M240" t="s">
        <v>90</v>
      </c>
      <c r="N240" s="21" t="s">
        <v>85</v>
      </c>
      <c r="O240" s="1">
        <v>0.30065474629488836</v>
      </c>
      <c r="P240" t="s">
        <v>10</v>
      </c>
      <c r="Q240" s="1">
        <v>6.50354893471385E-2</v>
      </c>
      <c r="R240" s="1">
        <v>3.7835093253946184E-6</v>
      </c>
      <c r="S240" s="1">
        <v>0.80175968047288781</v>
      </c>
      <c r="T240" t="s">
        <v>10</v>
      </c>
      <c r="U240" s="1">
        <v>9.2064524418749336E-2</v>
      </c>
      <c r="V240" s="1">
        <v>0</v>
      </c>
      <c r="AB240" t="s">
        <v>90</v>
      </c>
      <c r="AC240" s="21" t="s">
        <v>85</v>
      </c>
      <c r="AD240" s="1">
        <v>0.91073011595967568</v>
      </c>
      <c r="AE240" t="s">
        <v>10</v>
      </c>
      <c r="AF240" s="1">
        <v>0.1186736413687775</v>
      </c>
      <c r="AG240" s="1">
        <v>1.6653345369377348E-14</v>
      </c>
      <c r="AH240" s="1">
        <v>1.8348676551846972</v>
      </c>
      <c r="AI240" t="s">
        <v>10</v>
      </c>
      <c r="AJ240" s="1">
        <v>0.17341521860702194</v>
      </c>
      <c r="AK240" s="1">
        <v>0</v>
      </c>
    </row>
    <row r="241" spans="2:37" x14ac:dyDescent="0.35">
      <c r="C241" s="21"/>
      <c r="D241" s="1"/>
      <c r="F241" s="1"/>
      <c r="G241" s="1"/>
      <c r="N241" s="21"/>
      <c r="O241" s="1"/>
      <c r="Q241" s="1"/>
      <c r="R241" s="1"/>
      <c r="S241" s="1"/>
      <c r="U241" s="1"/>
      <c r="V241" s="1"/>
      <c r="AC241" s="21"/>
      <c r="AD241" s="1"/>
      <c r="AF241" s="1"/>
      <c r="AG241" s="1"/>
      <c r="AH241" s="1"/>
      <c r="AJ241" s="1"/>
      <c r="AK241" s="1"/>
    </row>
    <row r="242" spans="2:37" x14ac:dyDescent="0.35">
      <c r="B242" t="s">
        <v>26</v>
      </c>
      <c r="C242" s="6"/>
      <c r="D242" s="1"/>
      <c r="F242" s="1"/>
      <c r="G242" s="1"/>
      <c r="M242" t="s">
        <v>26</v>
      </c>
      <c r="N242" s="6"/>
      <c r="O242" s="1"/>
      <c r="Q242" s="1"/>
      <c r="R242" s="1"/>
      <c r="S242" s="1"/>
      <c r="U242" s="1"/>
      <c r="V242" s="1"/>
      <c r="AB242" t="s">
        <v>26</v>
      </c>
      <c r="AC242" s="6"/>
      <c r="AD242" s="1"/>
      <c r="AF242" s="1"/>
      <c r="AG242" s="1"/>
      <c r="AH242" s="1"/>
      <c r="AJ242" s="1"/>
      <c r="AK242" s="1"/>
    </row>
    <row r="243" spans="2:37" x14ac:dyDescent="0.35">
      <c r="B243" t="s">
        <v>27</v>
      </c>
      <c r="C243" s="58">
        <v>-6032.5055382338423</v>
      </c>
      <c r="D243" s="59"/>
      <c r="F243" s="1"/>
      <c r="G243" s="1"/>
      <c r="M243" t="s">
        <v>27</v>
      </c>
      <c r="N243" s="58">
        <v>-4894.6370204007108</v>
      </c>
      <c r="O243" s="59"/>
      <c r="Q243" s="1"/>
      <c r="R243" s="1"/>
      <c r="S243" s="1"/>
      <c r="U243" s="1"/>
      <c r="V243" s="1"/>
      <c r="AB243" t="s">
        <v>27</v>
      </c>
      <c r="AC243" s="58">
        <v>-4647.2059336475822</v>
      </c>
      <c r="AD243" s="59"/>
      <c r="AF243" s="1"/>
      <c r="AG243" s="1"/>
      <c r="AH243" s="1"/>
      <c r="AJ243" s="1"/>
      <c r="AK243" s="1"/>
    </row>
    <row r="244" spans="2:37" x14ac:dyDescent="0.35">
      <c r="B244" t="s">
        <v>28</v>
      </c>
      <c r="C244" s="58">
        <v>-6304.2864169664708</v>
      </c>
      <c r="D244" s="59"/>
      <c r="F244" s="1"/>
      <c r="G244" s="1"/>
      <c r="M244" t="s">
        <v>28</v>
      </c>
      <c r="N244" s="58">
        <v>-6304.2864169664708</v>
      </c>
      <c r="O244" s="59"/>
      <c r="Q244" s="1"/>
      <c r="R244" s="1"/>
      <c r="S244" s="1"/>
      <c r="U244" s="1"/>
      <c r="V244" s="1"/>
      <c r="AB244" t="s">
        <v>28</v>
      </c>
      <c r="AC244" s="58">
        <v>-6304.2864169664708</v>
      </c>
      <c r="AD244" s="59"/>
      <c r="AF244" s="1"/>
      <c r="AG244" s="1"/>
      <c r="AH244" s="1"/>
      <c r="AJ244" s="1"/>
      <c r="AK244" s="1"/>
    </row>
    <row r="245" spans="2:37" x14ac:dyDescent="0.35">
      <c r="B245" t="s">
        <v>29</v>
      </c>
      <c r="C245" s="60">
        <v>4.3110490348470809E-2</v>
      </c>
      <c r="D245" s="61"/>
      <c r="F245" s="1"/>
      <c r="G245" s="1"/>
      <c r="M245" t="s">
        <v>29</v>
      </c>
      <c r="N245" s="60">
        <v>0.22360173750545786</v>
      </c>
      <c r="O245" s="61"/>
      <c r="Q245" s="1"/>
      <c r="R245" s="1"/>
      <c r="S245" s="1"/>
      <c r="U245" s="1"/>
      <c r="V245" s="1"/>
      <c r="AB245" t="s">
        <v>29</v>
      </c>
      <c r="AC245" s="60">
        <v>0.26284980943430092</v>
      </c>
      <c r="AD245" s="61"/>
      <c r="AF245" s="1"/>
      <c r="AG245" s="1"/>
      <c r="AH245" s="1"/>
      <c r="AJ245" s="1"/>
      <c r="AK245" s="1"/>
    </row>
    <row r="246" spans="2:37" x14ac:dyDescent="0.35">
      <c r="B246" t="s">
        <v>30</v>
      </c>
      <c r="C246" s="60">
        <v>0.38417811871678142</v>
      </c>
      <c r="D246" s="61"/>
      <c r="F246" s="1"/>
      <c r="G246" s="1"/>
      <c r="M246" t="s">
        <v>30</v>
      </c>
      <c r="N246" s="60">
        <v>0.46140126899348999</v>
      </c>
      <c r="O246" s="61"/>
      <c r="Q246" s="1"/>
      <c r="R246" s="1"/>
      <c r="S246" s="1"/>
      <c r="U246" s="1"/>
      <c r="V246" s="1"/>
      <c r="AB246" t="s">
        <v>30</v>
      </c>
      <c r="AC246" s="60">
        <v>0.48147097906903685</v>
      </c>
      <c r="AD246" s="61"/>
      <c r="AF246" s="1"/>
      <c r="AG246" s="1"/>
      <c r="AH246" s="1"/>
      <c r="AJ246" s="1"/>
      <c r="AK246" s="1"/>
    </row>
    <row r="247" spans="2:37" x14ac:dyDescent="0.35">
      <c r="B247" t="s">
        <v>106</v>
      </c>
      <c r="C247" s="60">
        <v>1.9968649622697185</v>
      </c>
      <c r="D247" s="61"/>
      <c r="F247" s="1"/>
      <c r="G247" s="1"/>
      <c r="M247" t="s">
        <v>106</v>
      </c>
      <c r="N247" s="60">
        <v>1.6260977448904443</v>
      </c>
      <c r="O247" s="61"/>
      <c r="Q247" s="1"/>
      <c r="R247" s="1"/>
      <c r="S247" s="1"/>
      <c r="U247" s="1"/>
      <c r="V247" s="1"/>
      <c r="AB247" t="s">
        <v>106</v>
      </c>
      <c r="AC247" s="60">
        <v>1.5790675032681467</v>
      </c>
      <c r="AD247" s="61"/>
      <c r="AF247" s="1"/>
      <c r="AG247" s="1"/>
      <c r="AH247" s="1"/>
      <c r="AJ247" s="1"/>
      <c r="AK247" s="1"/>
    </row>
    <row r="248" spans="2:37" x14ac:dyDescent="0.35">
      <c r="B248" t="s">
        <v>107</v>
      </c>
      <c r="C248" s="60">
        <v>2.0134795484682844</v>
      </c>
      <c r="D248" s="61"/>
      <c r="F248" s="1"/>
      <c r="G248" s="1"/>
      <c r="M248" t="s">
        <v>107</v>
      </c>
      <c r="N248" s="60">
        <v>1.6593269172875762</v>
      </c>
      <c r="O248" s="61"/>
      <c r="Q248" s="1"/>
      <c r="R248" s="1"/>
      <c r="S248" s="1"/>
      <c r="U248" s="1"/>
      <c r="V248" s="1"/>
      <c r="AB248" t="s">
        <v>107</v>
      </c>
      <c r="AC248" s="60">
        <v>1.7285987790552404</v>
      </c>
      <c r="AD248" s="61"/>
      <c r="AF248" s="1"/>
      <c r="AG248" s="1"/>
      <c r="AH248" s="1"/>
      <c r="AJ248" s="1"/>
      <c r="AK248" s="1"/>
    </row>
    <row r="249" spans="2:37" x14ac:dyDescent="0.35">
      <c r="B249" s="25" t="s">
        <v>33</v>
      </c>
      <c r="C249" s="56">
        <v>6057</v>
      </c>
      <c r="D249" s="57"/>
      <c r="F249" s="1"/>
      <c r="G249" s="1"/>
      <c r="M249" s="25" t="s">
        <v>33</v>
      </c>
      <c r="N249" s="56">
        <v>6057</v>
      </c>
      <c r="O249" s="57"/>
      <c r="Q249" s="1"/>
      <c r="R249" s="1"/>
      <c r="S249" s="1"/>
      <c r="U249" s="1"/>
      <c r="V249" s="1"/>
      <c r="AB249" s="25" t="s">
        <v>33</v>
      </c>
      <c r="AC249" s="56">
        <v>6057</v>
      </c>
      <c r="AD249" s="57"/>
      <c r="AF249" s="1"/>
      <c r="AG249" s="1"/>
      <c r="AH249" s="1"/>
      <c r="AJ249" s="1"/>
      <c r="AK249" s="1"/>
    </row>
    <row r="250" spans="2:37" x14ac:dyDescent="0.35">
      <c r="B250" s="25" t="s">
        <v>34</v>
      </c>
      <c r="C250" s="56">
        <v>1025</v>
      </c>
      <c r="D250" s="57"/>
      <c r="F250" s="1"/>
      <c r="G250" s="1"/>
      <c r="M250" s="25" t="s">
        <v>34</v>
      </c>
      <c r="N250" s="56">
        <v>1025</v>
      </c>
      <c r="O250" s="57"/>
      <c r="Q250" s="1"/>
      <c r="R250" s="1"/>
      <c r="S250" s="1"/>
      <c r="U250" s="1"/>
      <c r="V250" s="1"/>
      <c r="AB250" s="25" t="s">
        <v>34</v>
      </c>
      <c r="AC250" s="56">
        <v>1025</v>
      </c>
      <c r="AD250" s="57"/>
      <c r="AF250" s="1"/>
      <c r="AG250" s="1"/>
      <c r="AH250" s="1"/>
      <c r="AJ250" s="1"/>
      <c r="AK250" s="1"/>
    </row>
    <row r="251" spans="2:37" x14ac:dyDescent="0.35">
      <c r="B251" s="25" t="s">
        <v>35</v>
      </c>
      <c r="C251" s="56">
        <v>15</v>
      </c>
      <c r="D251" s="57"/>
      <c r="F251" s="1"/>
      <c r="G251" s="1"/>
      <c r="M251" s="25" t="s">
        <v>35</v>
      </c>
      <c r="N251" s="56">
        <v>30</v>
      </c>
      <c r="O251" s="57"/>
      <c r="Q251" s="1"/>
      <c r="R251" s="1"/>
      <c r="S251" s="1"/>
      <c r="U251" s="1"/>
      <c r="V251" s="1"/>
      <c r="AB251" s="25" t="s">
        <v>35</v>
      </c>
      <c r="AC251" s="56">
        <v>135</v>
      </c>
      <c r="AD251" s="57"/>
      <c r="AF251" s="1"/>
      <c r="AG251" s="1"/>
      <c r="AH251" s="1"/>
      <c r="AJ251" s="1"/>
      <c r="AK251" s="1"/>
    </row>
    <row r="252" spans="2:37" x14ac:dyDescent="0.35">
      <c r="B252" t="s">
        <v>84</v>
      </c>
      <c r="C252" s="6"/>
      <c r="D252" s="1"/>
      <c r="F252" s="1"/>
      <c r="G252" s="1"/>
      <c r="N252" s="6"/>
      <c r="O252" s="1"/>
      <c r="Q252" s="1"/>
      <c r="R252" s="1"/>
      <c r="S252" s="1"/>
      <c r="U252" s="1"/>
      <c r="V252" s="1"/>
      <c r="AC252" s="6"/>
      <c r="AD252" s="1"/>
      <c r="AF252" s="1"/>
      <c r="AG252" s="1"/>
      <c r="AH252" s="1"/>
      <c r="AJ252" s="1"/>
      <c r="AK252" s="1"/>
    </row>
    <row r="253" spans="2:37" x14ac:dyDescent="0.35">
      <c r="B253" t="s">
        <v>36</v>
      </c>
      <c r="C253" s="2" t="s">
        <v>37</v>
      </c>
      <c r="D253" s="1"/>
      <c r="F253" s="1"/>
      <c r="G253" s="1"/>
      <c r="M253" t="s">
        <v>36</v>
      </c>
      <c r="N253" s="2" t="s">
        <v>86</v>
      </c>
      <c r="O253" s="1"/>
      <c r="Q253" s="1"/>
      <c r="R253" s="1"/>
      <c r="S253" s="1"/>
      <c r="U253" s="1"/>
      <c r="V253" s="1"/>
      <c r="AB253" t="s">
        <v>36</v>
      </c>
      <c r="AC253" s="2" t="s">
        <v>86</v>
      </c>
      <c r="AD253" s="1"/>
      <c r="AF253" s="1"/>
      <c r="AG253" s="1"/>
      <c r="AH253" s="1"/>
      <c r="AJ253" s="1"/>
      <c r="AK253" s="1"/>
    </row>
    <row r="254" spans="2:37" x14ac:dyDescent="0.35">
      <c r="B254" t="s">
        <v>38</v>
      </c>
      <c r="C254" s="2" t="s">
        <v>39</v>
      </c>
      <c r="D254" s="1"/>
      <c r="F254" s="1"/>
      <c r="G254" s="1"/>
      <c r="M254" t="s">
        <v>48</v>
      </c>
      <c r="N254" s="2" t="s">
        <v>49</v>
      </c>
      <c r="O254" s="1"/>
      <c r="Q254" s="1"/>
      <c r="R254" s="1"/>
      <c r="S254" s="1"/>
      <c r="U254" s="1"/>
      <c r="V254" s="1"/>
      <c r="AB254" t="s">
        <v>48</v>
      </c>
      <c r="AC254" s="2" t="s">
        <v>49</v>
      </c>
      <c r="AD254" s="1"/>
      <c r="AF254" s="1"/>
      <c r="AG254" s="1"/>
      <c r="AH254" s="1"/>
      <c r="AJ254" s="1"/>
      <c r="AK254" s="1"/>
    </row>
    <row r="255" spans="2:37" x14ac:dyDescent="0.35">
      <c r="B255" t="s">
        <v>40</v>
      </c>
      <c r="C255" s="2" t="s">
        <v>41</v>
      </c>
      <c r="D255" s="1"/>
      <c r="F255" s="1"/>
      <c r="G255" s="1"/>
      <c r="M255" t="s">
        <v>38</v>
      </c>
      <c r="N255" s="2" t="s">
        <v>39</v>
      </c>
      <c r="O255" s="1"/>
      <c r="Q255" s="1"/>
      <c r="R255" s="1"/>
      <c r="S255" s="1"/>
      <c r="U255" s="1"/>
      <c r="V255" s="1"/>
      <c r="AB255" t="s">
        <v>38</v>
      </c>
      <c r="AC255" s="2" t="s">
        <v>39</v>
      </c>
      <c r="AD255" s="1"/>
      <c r="AF255" s="1"/>
      <c r="AG255" s="1"/>
      <c r="AH255" s="1"/>
      <c r="AJ255" s="1"/>
      <c r="AK255" s="1"/>
    </row>
    <row r="256" spans="2:37" x14ac:dyDescent="0.35">
      <c r="B256" t="s">
        <v>42</v>
      </c>
      <c r="C256" s="2" t="s">
        <v>43</v>
      </c>
      <c r="D256" s="1"/>
      <c r="F256" s="1"/>
      <c r="G256" s="1"/>
      <c r="M256" t="s">
        <v>40</v>
      </c>
      <c r="N256" s="2" t="s">
        <v>41</v>
      </c>
      <c r="O256" s="1"/>
      <c r="Q256" s="1"/>
      <c r="R256" s="1"/>
      <c r="S256" s="1"/>
      <c r="U256" s="1"/>
      <c r="V256" s="1"/>
      <c r="AB256" t="s">
        <v>40</v>
      </c>
      <c r="AC256" s="2" t="s">
        <v>41</v>
      </c>
      <c r="AD256" s="1"/>
      <c r="AF256" s="1"/>
      <c r="AG256" s="1"/>
      <c r="AH256" s="1"/>
      <c r="AJ256" s="1"/>
      <c r="AK256" s="1"/>
    </row>
    <row r="257" spans="13:37" x14ac:dyDescent="0.35">
      <c r="M257" t="s">
        <v>42</v>
      </c>
      <c r="N257" s="2" t="s">
        <v>43</v>
      </c>
      <c r="O257" s="1"/>
      <c r="Q257" s="1"/>
      <c r="R257" s="1"/>
      <c r="S257" s="1"/>
      <c r="U257" s="1"/>
      <c r="V257" s="1"/>
      <c r="AB257" t="s">
        <v>42</v>
      </c>
      <c r="AC257" s="2" t="s">
        <v>43</v>
      </c>
      <c r="AD257" s="1"/>
      <c r="AF257" s="1"/>
      <c r="AG257" s="1"/>
      <c r="AH257" s="1"/>
      <c r="AJ257" s="1"/>
      <c r="AK257" s="1"/>
    </row>
  </sheetData>
  <mergeCells count="108">
    <mergeCell ref="C32:D32"/>
    <mergeCell ref="C33:D33"/>
    <mergeCell ref="C34:D34"/>
    <mergeCell ref="N26:O26"/>
    <mergeCell ref="N27:O27"/>
    <mergeCell ref="N28:O28"/>
    <mergeCell ref="N29:O29"/>
    <mergeCell ref="N30:O30"/>
    <mergeCell ref="AC64:AD64"/>
    <mergeCell ref="N31:O31"/>
    <mergeCell ref="N32:O32"/>
    <mergeCell ref="C26:D26"/>
    <mergeCell ref="C27:D27"/>
    <mergeCell ref="C28:D28"/>
    <mergeCell ref="C29:D29"/>
    <mergeCell ref="C30:D30"/>
    <mergeCell ref="C31:D31"/>
    <mergeCell ref="AC34:AD34"/>
    <mergeCell ref="N33:O33"/>
    <mergeCell ref="N34:O34"/>
    <mergeCell ref="AC26:AD26"/>
    <mergeCell ref="AC27:AD27"/>
    <mergeCell ref="AC28:AD28"/>
    <mergeCell ref="AC29:AD29"/>
    <mergeCell ref="AC30:AD30"/>
    <mergeCell ref="AC31:AD31"/>
    <mergeCell ref="AC32:AD32"/>
    <mergeCell ref="AC33:AD33"/>
    <mergeCell ref="AC65:AD65"/>
    <mergeCell ref="AC66:AD66"/>
    <mergeCell ref="AC67:AD67"/>
    <mergeCell ref="AC68:AD68"/>
    <mergeCell ref="AC69:AD69"/>
    <mergeCell ref="AC70:AD70"/>
    <mergeCell ref="C69:D69"/>
    <mergeCell ref="C70:D70"/>
    <mergeCell ref="N64:O64"/>
    <mergeCell ref="N65:O65"/>
    <mergeCell ref="N66:O66"/>
    <mergeCell ref="N67:O67"/>
    <mergeCell ref="N68:O68"/>
    <mergeCell ref="N69:O69"/>
    <mergeCell ref="C64:D64"/>
    <mergeCell ref="C65:D65"/>
    <mergeCell ref="C66:D66"/>
    <mergeCell ref="C67:D67"/>
    <mergeCell ref="C68:D68"/>
    <mergeCell ref="N70:O70"/>
    <mergeCell ref="N71:O71"/>
    <mergeCell ref="N72:O72"/>
    <mergeCell ref="C71:D71"/>
    <mergeCell ref="C72:D72"/>
    <mergeCell ref="AC206:AD206"/>
    <mergeCell ref="AC207:AD207"/>
    <mergeCell ref="AC208:AD208"/>
    <mergeCell ref="AC209:AD209"/>
    <mergeCell ref="C250:D250"/>
    <mergeCell ref="AC250:AD250"/>
    <mergeCell ref="AC210:AD210"/>
    <mergeCell ref="AC211:AD211"/>
    <mergeCell ref="N214:O214"/>
    <mergeCell ref="AC71:AD71"/>
    <mergeCell ref="AC72:AD72"/>
    <mergeCell ref="C206:D206"/>
    <mergeCell ref="C207:D207"/>
    <mergeCell ref="C208:D208"/>
    <mergeCell ref="C209:D209"/>
    <mergeCell ref="C251:D251"/>
    <mergeCell ref="N206:O206"/>
    <mergeCell ref="N207:O207"/>
    <mergeCell ref="N208:O208"/>
    <mergeCell ref="N209:O209"/>
    <mergeCell ref="N210:O210"/>
    <mergeCell ref="N211:O211"/>
    <mergeCell ref="N212:O212"/>
    <mergeCell ref="N213:O213"/>
    <mergeCell ref="C244:D244"/>
    <mergeCell ref="C245:D245"/>
    <mergeCell ref="C246:D246"/>
    <mergeCell ref="C247:D247"/>
    <mergeCell ref="C248:D248"/>
    <mergeCell ref="C249:D249"/>
    <mergeCell ref="C210:D210"/>
    <mergeCell ref="C211:D211"/>
    <mergeCell ref="C212:D212"/>
    <mergeCell ref="C213:D213"/>
    <mergeCell ref="C214:D214"/>
    <mergeCell ref="C243:D243"/>
    <mergeCell ref="N250:O250"/>
    <mergeCell ref="N251:O251"/>
    <mergeCell ref="AC251:AD251"/>
    <mergeCell ref="AC212:AD212"/>
    <mergeCell ref="AC213:AD213"/>
    <mergeCell ref="N243:O243"/>
    <mergeCell ref="N244:O244"/>
    <mergeCell ref="N245:O245"/>
    <mergeCell ref="N246:O246"/>
    <mergeCell ref="N247:O247"/>
    <mergeCell ref="AC246:AD246"/>
    <mergeCell ref="AC247:AD247"/>
    <mergeCell ref="AC248:AD248"/>
    <mergeCell ref="AC249:AD249"/>
    <mergeCell ref="N248:O248"/>
    <mergeCell ref="N249:O249"/>
    <mergeCell ref="AC214:AD214"/>
    <mergeCell ref="AC243:AD243"/>
    <mergeCell ref="AC244:AD244"/>
    <mergeCell ref="AC245:AD24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C7EAC-5FF9-4410-BEAA-4FBA7FD93D94}">
  <dimension ref="A2:AO126"/>
  <sheetViews>
    <sheetView workbookViewId="0">
      <selection activeCell="B81" sqref="B81"/>
    </sheetView>
  </sheetViews>
  <sheetFormatPr defaultRowHeight="14.5" x14ac:dyDescent="0.35"/>
  <cols>
    <col min="2" max="2" width="38.08984375" bestFit="1" customWidth="1"/>
    <col min="13" max="13" width="38.08984375" bestFit="1" customWidth="1"/>
    <col min="28" max="28" width="38.08984375" bestFit="1" customWidth="1"/>
    <col min="30" max="30" width="11" bestFit="1" customWidth="1"/>
  </cols>
  <sheetData>
    <row r="2" spans="1:37" x14ac:dyDescent="0.35">
      <c r="A2" s="10" t="s">
        <v>87</v>
      </c>
    </row>
    <row r="3" spans="1:37" x14ac:dyDescent="0.35">
      <c r="B3" t="s">
        <v>0</v>
      </c>
      <c r="C3" t="s">
        <v>1</v>
      </c>
      <c r="D3" s="1"/>
      <c r="F3" s="1"/>
      <c r="G3" s="1"/>
      <c r="M3" t="s">
        <v>44</v>
      </c>
      <c r="N3" t="s">
        <v>1</v>
      </c>
      <c r="O3" s="1"/>
      <c r="Q3" s="1"/>
      <c r="R3" s="1"/>
      <c r="S3" s="1" t="s">
        <v>84</v>
      </c>
      <c r="U3" s="1"/>
      <c r="V3" s="1"/>
      <c r="W3" s="1"/>
      <c r="X3" s="1"/>
      <c r="Y3" s="1"/>
      <c r="Z3" s="1"/>
      <c r="AB3" t="s">
        <v>50</v>
      </c>
      <c r="AC3" t="s">
        <v>1</v>
      </c>
      <c r="AD3" s="1"/>
      <c r="AF3" s="1"/>
      <c r="AG3" s="1"/>
      <c r="AH3" s="1" t="s">
        <v>84</v>
      </c>
      <c r="AJ3" s="1"/>
      <c r="AK3" s="1"/>
    </row>
    <row r="4" spans="1:37" x14ac:dyDescent="0.35">
      <c r="C4" s="21"/>
      <c r="D4" s="1"/>
      <c r="F4" s="1"/>
      <c r="G4" s="1"/>
      <c r="N4" s="21"/>
      <c r="O4" s="1" t="s">
        <v>2</v>
      </c>
      <c r="Q4" s="1"/>
      <c r="R4" s="1"/>
      <c r="S4" s="1" t="s">
        <v>45</v>
      </c>
      <c r="U4" s="1"/>
      <c r="V4" s="1"/>
      <c r="W4" s="1"/>
      <c r="X4" s="1"/>
      <c r="Y4" s="1"/>
      <c r="Z4" s="1"/>
      <c r="AC4" s="21"/>
      <c r="AD4" s="1" t="s">
        <v>2</v>
      </c>
      <c r="AF4" s="1"/>
      <c r="AG4" s="1"/>
      <c r="AH4" s="1" t="s">
        <v>45</v>
      </c>
      <c r="AJ4" s="1"/>
      <c r="AK4" s="1"/>
    </row>
    <row r="5" spans="1:37" x14ac:dyDescent="0.35">
      <c r="B5" s="2" t="s">
        <v>3</v>
      </c>
      <c r="C5" s="21"/>
      <c r="D5" s="3" t="s">
        <v>5</v>
      </c>
      <c r="E5" s="21" t="s">
        <v>6</v>
      </c>
      <c r="F5" s="3" t="s">
        <v>7</v>
      </c>
      <c r="G5" s="3" t="s">
        <v>8</v>
      </c>
      <c r="M5" s="2" t="s">
        <v>3</v>
      </c>
      <c r="N5" s="21" t="s">
        <v>4</v>
      </c>
      <c r="O5" s="3" t="s">
        <v>5</v>
      </c>
      <c r="P5" s="21" t="s">
        <v>6</v>
      </c>
      <c r="Q5" s="3" t="s">
        <v>7</v>
      </c>
      <c r="R5" s="3" t="s">
        <v>8</v>
      </c>
      <c r="S5" s="3" t="s">
        <v>5</v>
      </c>
      <c r="T5" s="21" t="s">
        <v>6</v>
      </c>
      <c r="U5" s="3" t="s">
        <v>7</v>
      </c>
      <c r="V5" s="3" t="s">
        <v>8</v>
      </c>
      <c r="W5" s="3"/>
      <c r="X5" s="3"/>
      <c r="Y5" s="3"/>
      <c r="Z5" s="3"/>
      <c r="AB5" s="2" t="s">
        <v>3</v>
      </c>
      <c r="AC5" s="21" t="s">
        <v>4</v>
      </c>
      <c r="AD5" s="3" t="s">
        <v>5</v>
      </c>
      <c r="AE5" s="21" t="s">
        <v>6</v>
      </c>
      <c r="AF5" s="3" t="s">
        <v>7</v>
      </c>
      <c r="AG5" s="3" t="s">
        <v>8</v>
      </c>
      <c r="AH5" s="3" t="s">
        <v>5</v>
      </c>
      <c r="AI5" s="21" t="s">
        <v>6</v>
      </c>
      <c r="AJ5" s="3" t="s">
        <v>7</v>
      </c>
      <c r="AK5" s="3" t="s">
        <v>8</v>
      </c>
    </row>
    <row r="6" spans="1:37" x14ac:dyDescent="0.35">
      <c r="B6" t="s">
        <v>9</v>
      </c>
      <c r="C6" s="21"/>
      <c r="D6" s="1">
        <v>-0.11543488666355207</v>
      </c>
      <c r="E6" t="s">
        <v>10</v>
      </c>
      <c r="F6" s="1">
        <v>2.3426296829417416E-2</v>
      </c>
      <c r="G6" s="1">
        <v>8.3255522476122223E-7</v>
      </c>
      <c r="M6" t="s">
        <v>9</v>
      </c>
      <c r="N6" s="21" t="s">
        <v>46</v>
      </c>
      <c r="O6" s="1">
        <v>-2.9652801827877862</v>
      </c>
      <c r="P6" t="s">
        <v>10</v>
      </c>
      <c r="Q6" s="1">
        <v>0.37914903427177243</v>
      </c>
      <c r="R6" s="1">
        <v>5.3290705182007514E-15</v>
      </c>
      <c r="S6" s="1">
        <v>4.2136668807133439</v>
      </c>
      <c r="T6" t="s">
        <v>10</v>
      </c>
      <c r="U6" s="1">
        <v>0.49261735587034255</v>
      </c>
      <c r="V6" s="1">
        <v>0</v>
      </c>
      <c r="W6" s="1"/>
      <c r="X6" s="1"/>
      <c r="Y6" s="1"/>
      <c r="Z6" s="1"/>
      <c r="AB6" t="s">
        <v>9</v>
      </c>
      <c r="AC6" s="21" t="s">
        <v>46</v>
      </c>
      <c r="AD6" s="1">
        <v>-4.4850300356093591</v>
      </c>
      <c r="AE6" t="s">
        <v>10</v>
      </c>
      <c r="AF6" s="1">
        <v>0.40695456585260387</v>
      </c>
      <c r="AG6" s="1">
        <v>0</v>
      </c>
      <c r="AH6" s="1">
        <v>5.5511343304482024</v>
      </c>
      <c r="AI6" t="s">
        <v>10</v>
      </c>
      <c r="AJ6" s="1">
        <v>0.53175748945326295</v>
      </c>
      <c r="AK6" s="1">
        <v>0</v>
      </c>
    </row>
    <row r="7" spans="1:37" x14ac:dyDescent="0.35">
      <c r="B7" t="s">
        <v>11</v>
      </c>
      <c r="C7" s="21"/>
      <c r="D7" s="1">
        <v>-1.7197475162084434E-4</v>
      </c>
      <c r="E7" t="s">
        <v>12</v>
      </c>
      <c r="F7" s="1">
        <v>8.2059672457313569E-3</v>
      </c>
      <c r="G7" s="1">
        <v>0.983279733962521</v>
      </c>
      <c r="M7" t="s">
        <v>11</v>
      </c>
      <c r="N7" s="21" t="s">
        <v>46</v>
      </c>
      <c r="O7" s="1">
        <v>4.1064481601812135E-2</v>
      </c>
      <c r="P7" t="s">
        <v>12</v>
      </c>
      <c r="Q7" s="1">
        <v>3.7115152055809099E-2</v>
      </c>
      <c r="R7" s="1">
        <v>0.26855019235295141</v>
      </c>
      <c r="S7" s="1">
        <v>4.4413165213510394E-2</v>
      </c>
      <c r="T7" t="s">
        <v>12</v>
      </c>
      <c r="U7" s="1">
        <v>0.4054322577634748</v>
      </c>
      <c r="V7" s="1">
        <v>0.91277005846559156</v>
      </c>
      <c r="W7" s="1"/>
      <c r="X7" s="1"/>
      <c r="Y7" s="1"/>
      <c r="Z7" s="1"/>
      <c r="AB7" t="s">
        <v>11</v>
      </c>
      <c r="AC7" s="21" t="s">
        <v>46</v>
      </c>
      <c r="AD7" s="1">
        <v>-5.3178022899987902E-2</v>
      </c>
      <c r="AE7" t="s">
        <v>12</v>
      </c>
      <c r="AF7" s="1">
        <v>7.5216062380506987E-2</v>
      </c>
      <c r="AG7" s="1">
        <v>0.47956427349536956</v>
      </c>
      <c r="AH7" s="1">
        <v>0.89826236211531796</v>
      </c>
      <c r="AI7" t="s">
        <v>10</v>
      </c>
      <c r="AJ7" s="1">
        <v>0.14393354622694507</v>
      </c>
      <c r="AK7" s="1">
        <v>4.3530201665475943E-10</v>
      </c>
    </row>
    <row r="8" spans="1:37" x14ac:dyDescent="0.35">
      <c r="B8" t="s">
        <v>13</v>
      </c>
      <c r="C8" s="21"/>
      <c r="D8" s="1">
        <v>-1.8818966242074298E-3</v>
      </c>
      <c r="E8" t="s">
        <v>12</v>
      </c>
      <c r="F8" s="1">
        <v>9.0857638914713639E-3</v>
      </c>
      <c r="G8" s="1">
        <v>0.8359115696882724</v>
      </c>
      <c r="M8" t="s">
        <v>13</v>
      </c>
      <c r="N8" s="21" t="s">
        <v>46</v>
      </c>
      <c r="O8" s="1">
        <v>2.2983398241435006E-2</v>
      </c>
      <c r="P8" t="s">
        <v>12</v>
      </c>
      <c r="Q8" s="1">
        <v>3.9378266390766796E-2</v>
      </c>
      <c r="R8" s="1">
        <v>0.55945114691851949</v>
      </c>
      <c r="S8" s="1">
        <v>0.25306950529233752</v>
      </c>
      <c r="T8" t="s">
        <v>10</v>
      </c>
      <c r="U8" s="1">
        <v>7.0657347033558235E-2</v>
      </c>
      <c r="V8" s="1">
        <v>3.4143807328113063E-4</v>
      </c>
      <c r="W8" s="1"/>
      <c r="X8" s="1"/>
      <c r="Y8" s="1"/>
      <c r="Z8" s="1"/>
      <c r="AB8" t="s">
        <v>13</v>
      </c>
      <c r="AC8" s="21" t="s">
        <v>46</v>
      </c>
      <c r="AD8" s="1">
        <v>-3.2785537709963647E-2</v>
      </c>
      <c r="AE8" t="s">
        <v>12</v>
      </c>
      <c r="AF8" s="1">
        <v>7.7663232624410564E-2</v>
      </c>
      <c r="AG8" s="1">
        <v>0.67291549620699698</v>
      </c>
      <c r="AH8" s="1">
        <v>0.39707488965670107</v>
      </c>
      <c r="AI8" t="s">
        <v>10</v>
      </c>
      <c r="AJ8" s="1">
        <v>0.12372916396218252</v>
      </c>
      <c r="AK8" s="1">
        <v>1.3309268417145415E-3</v>
      </c>
    </row>
    <row r="9" spans="1:37" x14ac:dyDescent="0.35">
      <c r="B9" t="s">
        <v>14</v>
      </c>
      <c r="C9" s="21"/>
      <c r="D9" s="1">
        <v>4.7903910734734788E-2</v>
      </c>
      <c r="E9" t="s">
        <v>10</v>
      </c>
      <c r="F9" s="1">
        <v>1.0307046995102924E-2</v>
      </c>
      <c r="G9" s="1">
        <v>3.3568052015819916E-6</v>
      </c>
      <c r="M9" t="s">
        <v>14</v>
      </c>
      <c r="N9" s="21" t="s">
        <v>46</v>
      </c>
      <c r="O9" s="1">
        <v>0.3308051766288187</v>
      </c>
      <c r="P9" t="s">
        <v>10</v>
      </c>
      <c r="Q9" s="1">
        <v>5.38561380309611E-2</v>
      </c>
      <c r="R9" s="1">
        <v>8.1291129383487259E-10</v>
      </c>
      <c r="S9" s="1">
        <v>3.9444787927431453E-2</v>
      </c>
      <c r="T9" t="s">
        <v>12</v>
      </c>
      <c r="U9" s="1">
        <v>0.13654292935679674</v>
      </c>
      <c r="V9" s="1">
        <v>0.77267171561253578</v>
      </c>
      <c r="W9" s="1"/>
      <c r="X9" s="1"/>
      <c r="Y9" s="1"/>
      <c r="Z9" s="1"/>
      <c r="AB9" t="s">
        <v>14</v>
      </c>
      <c r="AC9" s="21" t="s">
        <v>46</v>
      </c>
      <c r="AD9" s="1">
        <v>0.51555057377871194</v>
      </c>
      <c r="AE9" t="s">
        <v>10</v>
      </c>
      <c r="AF9" s="1">
        <v>8.6195713244648267E-2</v>
      </c>
      <c r="AG9" s="1">
        <v>2.2155062229245459E-9</v>
      </c>
      <c r="AH9" s="1">
        <v>1.1385833255381113</v>
      </c>
      <c r="AI9" t="s">
        <v>10</v>
      </c>
      <c r="AJ9" s="1">
        <v>0.15785924799634857</v>
      </c>
      <c r="AK9" s="1">
        <v>5.4867221876975236E-13</v>
      </c>
    </row>
    <row r="10" spans="1:37" x14ac:dyDescent="0.35">
      <c r="B10" t="s">
        <v>15</v>
      </c>
      <c r="C10" s="21"/>
      <c r="D10" s="1">
        <v>5.6033348694964721E-2</v>
      </c>
      <c r="E10" t="s">
        <v>10</v>
      </c>
      <c r="F10" s="1">
        <v>1.0268156567265636E-2</v>
      </c>
      <c r="G10" s="1">
        <v>4.8424149357018109E-8</v>
      </c>
      <c r="M10" t="s">
        <v>15</v>
      </c>
      <c r="N10" s="21" t="s">
        <v>46</v>
      </c>
      <c r="O10" s="1">
        <v>0.36461801442042052</v>
      </c>
      <c r="P10" t="s">
        <v>10</v>
      </c>
      <c r="Q10" s="1">
        <v>5.4284903101197435E-2</v>
      </c>
      <c r="R10" s="1">
        <v>1.858246889696602E-11</v>
      </c>
      <c r="S10" s="1">
        <v>0.32730285188983987</v>
      </c>
      <c r="T10" t="s">
        <v>10</v>
      </c>
      <c r="U10" s="1">
        <v>7.0335428905221875E-2</v>
      </c>
      <c r="V10" s="1">
        <v>3.2641664649002422E-6</v>
      </c>
      <c r="W10" s="1"/>
      <c r="X10" s="1"/>
      <c r="Y10" s="1"/>
      <c r="Z10" s="1"/>
      <c r="AB10" t="s">
        <v>15</v>
      </c>
      <c r="AC10" s="21" t="s">
        <v>46</v>
      </c>
      <c r="AD10" s="1">
        <v>0.4822849729451682</v>
      </c>
      <c r="AE10" t="s">
        <v>10</v>
      </c>
      <c r="AF10" s="1">
        <v>8.0485242719051164E-2</v>
      </c>
      <c r="AG10" s="1">
        <v>2.0700050562538763E-9</v>
      </c>
      <c r="AH10" s="1">
        <v>1.1520601228612319</v>
      </c>
      <c r="AI10" t="s">
        <v>10</v>
      </c>
      <c r="AJ10" s="1">
        <v>0.12176614499968505</v>
      </c>
      <c r="AK10" s="1">
        <v>0</v>
      </c>
    </row>
    <row r="11" spans="1:37" x14ac:dyDescent="0.35">
      <c r="B11" t="s">
        <v>16</v>
      </c>
      <c r="C11" s="21"/>
      <c r="D11" s="1">
        <v>1.1811927571778937E-2</v>
      </c>
      <c r="E11" t="s">
        <v>12</v>
      </c>
      <c r="F11" s="1">
        <v>7.813949507966482E-3</v>
      </c>
      <c r="G11" s="1">
        <v>0.13062387590956082</v>
      </c>
      <c r="M11" t="s">
        <v>16</v>
      </c>
      <c r="N11" s="21" t="s">
        <v>46</v>
      </c>
      <c r="O11" s="1">
        <v>0.25307804534458622</v>
      </c>
      <c r="P11" t="s">
        <v>10</v>
      </c>
      <c r="Q11" s="1">
        <v>4.5442291355282584E-2</v>
      </c>
      <c r="R11" s="1">
        <v>2.5588457575054235E-8</v>
      </c>
      <c r="S11" s="1">
        <v>2.6062389517200152E-3</v>
      </c>
      <c r="T11" t="s">
        <v>12</v>
      </c>
      <c r="U11" s="1">
        <v>8.5931489482065693E-2</v>
      </c>
      <c r="V11" s="1">
        <v>0.97580445688062656</v>
      </c>
      <c r="W11" s="1"/>
      <c r="X11" s="1"/>
      <c r="Y11" s="1"/>
      <c r="Z11" s="1"/>
      <c r="AB11" t="s">
        <v>16</v>
      </c>
      <c r="AC11" s="21" t="s">
        <v>46</v>
      </c>
      <c r="AD11" s="1">
        <v>0.32871926684010017</v>
      </c>
      <c r="AE11" t="s">
        <v>10</v>
      </c>
      <c r="AF11" s="1">
        <v>7.84939658079951E-2</v>
      </c>
      <c r="AG11" s="1">
        <v>2.8163620734211747E-5</v>
      </c>
      <c r="AH11" s="1">
        <v>0.96138721047088616</v>
      </c>
      <c r="AI11" t="s">
        <v>10</v>
      </c>
      <c r="AJ11" s="1">
        <v>0.12922641248869371</v>
      </c>
      <c r="AK11" s="1">
        <v>1.0103029524088925E-13</v>
      </c>
    </row>
    <row r="12" spans="1:37" x14ac:dyDescent="0.35">
      <c r="B12" t="s">
        <v>18</v>
      </c>
      <c r="C12" s="21"/>
      <c r="D12" s="1">
        <v>2.2588975470031799E-2</v>
      </c>
      <c r="E12" t="s">
        <v>10</v>
      </c>
      <c r="F12" s="1">
        <v>8.0650819432329709E-3</v>
      </c>
      <c r="G12" s="1">
        <v>5.0970344150989E-3</v>
      </c>
      <c r="M12" t="s">
        <v>18</v>
      </c>
      <c r="N12" s="21" t="s">
        <v>46</v>
      </c>
      <c r="O12" s="1">
        <v>0.2374667384828712</v>
      </c>
      <c r="P12" t="s">
        <v>10</v>
      </c>
      <c r="Q12" s="1">
        <v>4.398580635176344E-2</v>
      </c>
      <c r="R12" s="1">
        <v>6.7120698776790277E-8</v>
      </c>
      <c r="S12" s="1">
        <v>0.33464628587459522</v>
      </c>
      <c r="T12" t="s">
        <v>10</v>
      </c>
      <c r="U12" s="1">
        <v>6.9335919452182107E-2</v>
      </c>
      <c r="V12" s="1">
        <v>1.389888968583719E-6</v>
      </c>
      <c r="W12" s="1"/>
      <c r="X12" s="1"/>
      <c r="Y12" s="1"/>
      <c r="Z12" s="1"/>
      <c r="AB12" t="s">
        <v>18</v>
      </c>
      <c r="AC12" s="21" t="s">
        <v>46</v>
      </c>
      <c r="AD12" s="1">
        <v>0.30019486916986449</v>
      </c>
      <c r="AE12" t="s">
        <v>10</v>
      </c>
      <c r="AF12" s="1">
        <v>7.7756962319628975E-2</v>
      </c>
      <c r="AG12" s="1">
        <v>1.1307119438086488E-4</v>
      </c>
      <c r="AH12" s="1">
        <v>1.1419366141295639</v>
      </c>
      <c r="AI12" t="s">
        <v>10</v>
      </c>
      <c r="AJ12" s="1">
        <v>0.12593729699968242</v>
      </c>
      <c r="AK12" s="1">
        <v>0</v>
      </c>
    </row>
    <row r="13" spans="1:37" x14ac:dyDescent="0.35">
      <c r="B13" t="s">
        <v>19</v>
      </c>
      <c r="C13" s="21"/>
      <c r="D13" s="1">
        <v>2.5187510380079381E-2</v>
      </c>
      <c r="E13" t="s">
        <v>10</v>
      </c>
      <c r="F13" s="1">
        <v>6.2020270711661812E-3</v>
      </c>
      <c r="G13" s="1">
        <v>4.8826586800387872E-5</v>
      </c>
      <c r="M13" t="s">
        <v>19</v>
      </c>
      <c r="N13" s="21" t="s">
        <v>46</v>
      </c>
      <c r="O13" s="1">
        <v>0.17531485263357102</v>
      </c>
      <c r="P13" t="s">
        <v>10</v>
      </c>
      <c r="Q13" s="1">
        <v>3.100428205607339E-2</v>
      </c>
      <c r="R13" s="1">
        <v>1.5626715255123713E-8</v>
      </c>
      <c r="S13" s="1">
        <v>8.462042286039044E-2</v>
      </c>
      <c r="T13" t="s">
        <v>12</v>
      </c>
      <c r="U13" s="1">
        <v>0.13324497730242849</v>
      </c>
      <c r="V13" s="1">
        <v>0.52538014282542655</v>
      </c>
      <c r="W13" s="1"/>
      <c r="X13" s="1"/>
      <c r="Y13" s="1"/>
      <c r="Z13" s="1"/>
      <c r="AB13" t="s">
        <v>19</v>
      </c>
      <c r="AC13" s="21" t="s">
        <v>46</v>
      </c>
      <c r="AD13" s="1">
        <v>0.23989583579576909</v>
      </c>
      <c r="AE13" t="s">
        <v>10</v>
      </c>
      <c r="AF13" s="1">
        <v>5.3761981485970792E-2</v>
      </c>
      <c r="AG13" s="1">
        <v>8.112864085196847E-6</v>
      </c>
      <c r="AH13" s="1">
        <v>0.67931035460597244</v>
      </c>
      <c r="AI13" t="s">
        <v>10</v>
      </c>
      <c r="AJ13" s="1">
        <v>9.2017683166150485E-2</v>
      </c>
      <c r="AK13" s="1">
        <v>1.5543122344752192E-13</v>
      </c>
    </row>
    <row r="14" spans="1:37" x14ac:dyDescent="0.35">
      <c r="B14" t="s">
        <v>20</v>
      </c>
      <c r="C14" s="21"/>
      <c r="D14" s="1">
        <v>2.0385396974475663E-2</v>
      </c>
      <c r="E14" t="s">
        <v>10</v>
      </c>
      <c r="F14" s="1">
        <v>5.8049147391177162E-3</v>
      </c>
      <c r="G14" s="1">
        <v>4.4517011363787162E-4</v>
      </c>
      <c r="M14" t="s">
        <v>20</v>
      </c>
      <c r="N14" s="21" t="s">
        <v>46</v>
      </c>
      <c r="O14" s="1">
        <v>0.10535961239061707</v>
      </c>
      <c r="P14" t="s">
        <v>10</v>
      </c>
      <c r="Q14" s="1">
        <v>2.5467271580374477E-2</v>
      </c>
      <c r="R14" s="1">
        <v>3.5178524025791802E-5</v>
      </c>
      <c r="S14" s="1">
        <v>8.3624918825913191E-3</v>
      </c>
      <c r="T14" t="s">
        <v>12</v>
      </c>
      <c r="U14" s="1">
        <v>0.11966741897404271</v>
      </c>
      <c r="V14" s="1">
        <v>0.94428828964231704</v>
      </c>
      <c r="W14" s="1"/>
      <c r="X14" s="1"/>
      <c r="Y14" s="1"/>
      <c r="Z14" s="1"/>
      <c r="AB14" t="s">
        <v>20</v>
      </c>
      <c r="AC14" s="21" t="s">
        <v>46</v>
      </c>
      <c r="AD14" s="1">
        <v>0.18810645335874293</v>
      </c>
      <c r="AE14" t="s">
        <v>10</v>
      </c>
      <c r="AF14" s="1">
        <v>5.0518101804303883E-2</v>
      </c>
      <c r="AG14" s="1">
        <v>1.9644439602317654E-4</v>
      </c>
      <c r="AH14" s="1">
        <v>0.57999763245295044</v>
      </c>
      <c r="AI14" t="s">
        <v>10</v>
      </c>
      <c r="AJ14" s="1">
        <v>0.10405248163099547</v>
      </c>
      <c r="AK14" s="1">
        <v>2.4883071825243519E-8</v>
      </c>
    </row>
    <row r="15" spans="1:37" x14ac:dyDescent="0.35">
      <c r="B15" t="s">
        <v>21</v>
      </c>
      <c r="C15" s="21"/>
      <c r="D15" s="1">
        <v>1.5441868863510811E-2</v>
      </c>
      <c r="E15" t="s">
        <v>10</v>
      </c>
      <c r="F15" s="1">
        <v>5.8809107185736533E-3</v>
      </c>
      <c r="G15" s="1">
        <v>8.6455375275715785E-3</v>
      </c>
      <c r="M15" t="s">
        <v>21</v>
      </c>
      <c r="N15" s="21" t="s">
        <v>46</v>
      </c>
      <c r="O15" s="1">
        <v>3.4893000072737303E-2</v>
      </c>
      <c r="P15" t="s">
        <v>12</v>
      </c>
      <c r="Q15" s="1">
        <v>2.4565501595877063E-2</v>
      </c>
      <c r="R15" s="1">
        <v>0.15548934870609621</v>
      </c>
      <c r="S15" s="1">
        <v>0.15314108250852967</v>
      </c>
      <c r="T15" t="s">
        <v>17</v>
      </c>
      <c r="U15" s="1">
        <v>8.316382475219064E-2</v>
      </c>
      <c r="V15" s="1">
        <v>6.5557300937683749E-2</v>
      </c>
      <c r="W15" s="1"/>
      <c r="X15" s="1"/>
      <c r="Y15" s="1"/>
      <c r="Z15" s="1"/>
      <c r="AB15" t="s">
        <v>21</v>
      </c>
      <c r="AC15" s="21" t="s">
        <v>46</v>
      </c>
      <c r="AD15" s="1">
        <v>7.5521022344151506E-2</v>
      </c>
      <c r="AE15" t="s">
        <v>12</v>
      </c>
      <c r="AF15" s="1">
        <v>5.4758220263561662E-2</v>
      </c>
      <c r="AG15" s="1">
        <v>0.16784162649226975</v>
      </c>
      <c r="AH15" s="1">
        <v>0.89493311973755829</v>
      </c>
      <c r="AI15" t="s">
        <v>10</v>
      </c>
      <c r="AJ15" s="1">
        <v>0.12776503890122184</v>
      </c>
      <c r="AK15" s="1">
        <v>2.4782398355682744E-12</v>
      </c>
    </row>
    <row r="16" spans="1:37" x14ac:dyDescent="0.35">
      <c r="B16" t="s">
        <v>22</v>
      </c>
      <c r="C16" s="21"/>
      <c r="D16" s="1">
        <v>3.8378546326904059E-2</v>
      </c>
      <c r="E16" t="s">
        <v>10</v>
      </c>
      <c r="F16" s="1">
        <v>8.6440298580478352E-3</v>
      </c>
      <c r="G16" s="1">
        <v>9.0004647474994925E-6</v>
      </c>
      <c r="M16" t="s">
        <v>22</v>
      </c>
      <c r="N16" s="21" t="s">
        <v>46</v>
      </c>
      <c r="O16" s="1">
        <v>0.11753993415381025</v>
      </c>
      <c r="P16" t="s">
        <v>10</v>
      </c>
      <c r="Q16" s="1">
        <v>3.4318968189027417E-2</v>
      </c>
      <c r="R16" s="1">
        <v>6.1496638863389741E-4</v>
      </c>
      <c r="S16" s="1">
        <v>0.15938875621098614</v>
      </c>
      <c r="T16" t="s">
        <v>12</v>
      </c>
      <c r="U16" s="1">
        <v>0.10160702154438001</v>
      </c>
      <c r="V16" s="1">
        <v>0.11672285686495121</v>
      </c>
      <c r="W16" s="1"/>
      <c r="X16" s="1"/>
      <c r="Y16" s="1"/>
      <c r="Z16" s="1"/>
      <c r="AB16" t="s">
        <v>22</v>
      </c>
      <c r="AC16" s="21" t="s">
        <v>46</v>
      </c>
      <c r="AD16" s="1">
        <v>0.22309206815685256</v>
      </c>
      <c r="AE16" t="s">
        <v>10</v>
      </c>
      <c r="AF16" s="1">
        <v>7.2292615159342224E-2</v>
      </c>
      <c r="AG16" s="1">
        <v>2.0289659180903197E-3</v>
      </c>
      <c r="AH16" s="1">
        <v>1.1388549164889588</v>
      </c>
      <c r="AI16" t="s">
        <v>10</v>
      </c>
      <c r="AJ16" s="1">
        <v>0.15627936567382819</v>
      </c>
      <c r="AK16" s="1">
        <v>3.1619151741324458E-13</v>
      </c>
    </row>
    <row r="17" spans="2:37" x14ac:dyDescent="0.35">
      <c r="B17" t="s">
        <v>23</v>
      </c>
      <c r="C17" s="21"/>
      <c r="D17" s="1">
        <v>4.6092478982819263E-2</v>
      </c>
      <c r="E17" t="s">
        <v>10</v>
      </c>
      <c r="F17" s="1">
        <v>8.9579373580153127E-3</v>
      </c>
      <c r="G17" s="1">
        <v>2.6690246879290669E-7</v>
      </c>
      <c r="M17" t="s">
        <v>23</v>
      </c>
      <c r="N17" s="21" t="s">
        <v>46</v>
      </c>
      <c r="O17" s="1">
        <v>0.13204332002756042</v>
      </c>
      <c r="P17" t="s">
        <v>10</v>
      </c>
      <c r="Q17" s="1">
        <v>3.4065407729739636E-2</v>
      </c>
      <c r="R17" s="1">
        <v>1.0611344978084247E-4</v>
      </c>
      <c r="S17" s="1">
        <v>0.20738329933624983</v>
      </c>
      <c r="T17" t="s">
        <v>10</v>
      </c>
      <c r="U17" s="1">
        <v>8.001179214470544E-2</v>
      </c>
      <c r="V17" s="1">
        <v>9.5444961747472856E-3</v>
      </c>
      <c r="W17" s="1"/>
      <c r="X17" s="1"/>
      <c r="Y17" s="1"/>
      <c r="Z17" s="1"/>
      <c r="AB17" t="s">
        <v>23</v>
      </c>
      <c r="AC17" s="21" t="s">
        <v>46</v>
      </c>
      <c r="AD17" s="1">
        <v>0.2084698510202839</v>
      </c>
      <c r="AE17" t="s">
        <v>10</v>
      </c>
      <c r="AF17" s="1">
        <v>6.8856541267387217E-2</v>
      </c>
      <c r="AG17" s="1">
        <v>2.465066662206139E-3</v>
      </c>
      <c r="AH17" s="1">
        <v>1.0317118510830063</v>
      </c>
      <c r="AI17" t="s">
        <v>10</v>
      </c>
      <c r="AJ17" s="1">
        <v>0.14959698182190137</v>
      </c>
      <c r="AK17" s="1">
        <v>5.325961893731801E-12</v>
      </c>
    </row>
    <row r="18" spans="2:37" x14ac:dyDescent="0.35">
      <c r="B18" t="s">
        <v>24</v>
      </c>
      <c r="C18" s="21"/>
      <c r="D18" s="1">
        <v>-6.2716266812574556E-3</v>
      </c>
      <c r="E18" t="s">
        <v>12</v>
      </c>
      <c r="F18" s="1">
        <v>7.4014393878505478E-3</v>
      </c>
      <c r="G18" s="1">
        <v>0.3967987839325855</v>
      </c>
      <c r="M18" t="s">
        <v>24</v>
      </c>
      <c r="N18" s="21" t="s">
        <v>46</v>
      </c>
      <c r="O18" s="1">
        <v>8.1303357425951114E-2</v>
      </c>
      <c r="P18" t="s">
        <v>47</v>
      </c>
      <c r="Q18" s="1">
        <v>3.2050108286038541E-2</v>
      </c>
      <c r="R18" s="1">
        <v>1.1188437788418826E-2</v>
      </c>
      <c r="S18" s="1">
        <v>4.3693634364355711E-3</v>
      </c>
      <c r="T18" t="s">
        <v>12</v>
      </c>
      <c r="U18" s="1">
        <v>8.7277938824343412E-2</v>
      </c>
      <c r="V18" s="1">
        <v>0.96007247677931629</v>
      </c>
      <c r="W18" s="1"/>
      <c r="X18" s="1"/>
      <c r="Y18" s="1"/>
      <c r="Z18" s="1"/>
      <c r="AB18" t="s">
        <v>24</v>
      </c>
      <c r="AC18" s="21" t="s">
        <v>46</v>
      </c>
      <c r="AD18" s="1">
        <v>3.8365999909355956E-2</v>
      </c>
      <c r="AE18" t="s">
        <v>12</v>
      </c>
      <c r="AF18" s="1">
        <v>6.98097952207406E-2</v>
      </c>
      <c r="AG18" s="1">
        <v>0.58260814153532103</v>
      </c>
      <c r="AH18" s="1">
        <v>1.1418850411711741</v>
      </c>
      <c r="AI18" t="s">
        <v>10</v>
      </c>
      <c r="AJ18" s="1">
        <v>0.17733127437702989</v>
      </c>
      <c r="AK18" s="1">
        <v>1.2004464089443445E-10</v>
      </c>
    </row>
    <row r="19" spans="2:37" x14ac:dyDescent="0.35">
      <c r="B19" t="s">
        <v>25</v>
      </c>
      <c r="C19" s="21"/>
      <c r="D19" s="1">
        <v>8.3185462227351598E-3</v>
      </c>
      <c r="E19" t="s">
        <v>12</v>
      </c>
      <c r="F19" s="1">
        <v>7.4896818319723502E-3</v>
      </c>
      <c r="G19" s="1">
        <v>0.26671149486254642</v>
      </c>
      <c r="M19" t="s">
        <v>25</v>
      </c>
      <c r="N19" s="21" t="s">
        <v>46</v>
      </c>
      <c r="O19" s="1">
        <v>0.144902467832802</v>
      </c>
      <c r="P19" t="s">
        <v>10</v>
      </c>
      <c r="Q19" s="1">
        <v>3.6150782856713762E-2</v>
      </c>
      <c r="R19" s="1">
        <v>6.1162521975965944E-5</v>
      </c>
      <c r="S19" s="1">
        <v>0.24427237686673256</v>
      </c>
      <c r="T19" t="s">
        <v>10</v>
      </c>
      <c r="U19" s="1">
        <v>6.795641172553972E-2</v>
      </c>
      <c r="V19" s="1">
        <v>3.2495903543705573E-4</v>
      </c>
      <c r="W19" s="1"/>
      <c r="X19" s="1"/>
      <c r="Y19" s="1"/>
      <c r="Z19" s="1"/>
      <c r="AB19" t="s">
        <v>25</v>
      </c>
      <c r="AC19" s="21" t="s">
        <v>46</v>
      </c>
      <c r="AD19" s="1">
        <v>0.19404174275463787</v>
      </c>
      <c r="AE19" t="s">
        <v>10</v>
      </c>
      <c r="AF19" s="1">
        <v>7.3612604840671197E-2</v>
      </c>
      <c r="AG19" s="1">
        <v>8.3893370853898031E-3</v>
      </c>
      <c r="AH19" s="1">
        <v>1.3742476932411789</v>
      </c>
      <c r="AI19" t="s">
        <v>10</v>
      </c>
      <c r="AJ19" s="1">
        <v>0.22930298417576353</v>
      </c>
      <c r="AK19" s="1">
        <v>2.058120118775264E-9</v>
      </c>
    </row>
    <row r="20" spans="2:37" x14ac:dyDescent="0.35">
      <c r="B20" t="s">
        <v>90</v>
      </c>
      <c r="C20" s="21"/>
      <c r="D20" s="1">
        <v>9.5697120160411084E-2</v>
      </c>
      <c r="E20" t="s">
        <v>10</v>
      </c>
      <c r="F20" s="1">
        <v>1.2208132482027895E-2</v>
      </c>
      <c r="G20" s="1">
        <v>4.4408920985006262E-15</v>
      </c>
      <c r="M20" t="s">
        <v>90</v>
      </c>
      <c r="N20" s="21" t="s">
        <v>85</v>
      </c>
      <c r="O20" s="1">
        <v>-0.73647769775097505</v>
      </c>
      <c r="P20" t="s">
        <v>10</v>
      </c>
      <c r="Q20" s="1">
        <v>0.14679640116052606</v>
      </c>
      <c r="R20" s="1">
        <v>5.248428289750251E-7</v>
      </c>
      <c r="S20" s="1">
        <v>1.8258656630304475</v>
      </c>
      <c r="T20" t="s">
        <v>10</v>
      </c>
      <c r="U20" s="1">
        <v>0.10975806747555984</v>
      </c>
      <c r="V20" s="1">
        <v>0</v>
      </c>
      <c r="W20" s="1"/>
      <c r="X20" s="1"/>
      <c r="Y20" s="1"/>
      <c r="Z20" s="1"/>
      <c r="AB20" t="s">
        <v>90</v>
      </c>
      <c r="AC20" s="21" t="s">
        <v>85</v>
      </c>
      <c r="AD20" s="1">
        <v>-0.32469719321187857</v>
      </c>
      <c r="AE20" t="s">
        <v>10</v>
      </c>
      <c r="AF20" s="1">
        <v>0.11257243341861443</v>
      </c>
      <c r="AG20" s="1">
        <v>3.9223479119057103E-3</v>
      </c>
      <c r="AH20" s="1">
        <v>1.779997170647359</v>
      </c>
      <c r="AI20" t="s">
        <v>10</v>
      </c>
      <c r="AJ20" s="1">
        <v>8.35425952541856E-2</v>
      </c>
      <c r="AK20" s="1">
        <v>0</v>
      </c>
    </row>
    <row r="21" spans="2:37" x14ac:dyDescent="0.35">
      <c r="C21" s="21"/>
      <c r="D21" s="1" t="s">
        <v>51</v>
      </c>
      <c r="F21" s="1"/>
      <c r="G21" s="1"/>
      <c r="N21" s="21"/>
      <c r="O21" s="1" t="s">
        <v>51</v>
      </c>
      <c r="Q21" s="1"/>
      <c r="R21" s="1"/>
      <c r="S21" s="1"/>
      <c r="U21" s="1"/>
      <c r="V21" s="1"/>
      <c r="W21" s="1"/>
      <c r="X21" s="1"/>
      <c r="Y21" s="1"/>
      <c r="Z21" s="1"/>
      <c r="AC21" s="21"/>
      <c r="AD21" s="1" t="s">
        <v>51</v>
      </c>
      <c r="AF21" s="1"/>
      <c r="AG21" s="1"/>
      <c r="AH21" s="1"/>
      <c r="AJ21" s="1"/>
      <c r="AK21" s="1"/>
    </row>
    <row r="22" spans="2:37" x14ac:dyDescent="0.35">
      <c r="B22" s="2" t="s">
        <v>3</v>
      </c>
      <c r="C22" s="21"/>
      <c r="D22" s="3" t="s">
        <v>5</v>
      </c>
      <c r="E22" s="21" t="s">
        <v>6</v>
      </c>
      <c r="F22" s="3" t="s">
        <v>7</v>
      </c>
      <c r="G22" s="3" t="s">
        <v>8</v>
      </c>
      <c r="M22" s="2" t="s">
        <v>3</v>
      </c>
      <c r="N22" s="21"/>
      <c r="O22" s="3" t="s">
        <v>5</v>
      </c>
      <c r="P22" s="21" t="s">
        <v>6</v>
      </c>
      <c r="Q22" s="3" t="s">
        <v>7</v>
      </c>
      <c r="R22" s="3" t="s">
        <v>8</v>
      </c>
      <c r="S22" s="3"/>
      <c r="T22" s="21"/>
      <c r="U22" s="3"/>
      <c r="V22" s="3"/>
      <c r="W22" s="3"/>
      <c r="X22" s="3"/>
      <c r="Y22" s="3"/>
      <c r="Z22" s="3"/>
      <c r="AB22" s="2" t="s">
        <v>3</v>
      </c>
      <c r="AC22" s="21"/>
      <c r="AD22" s="3" t="s">
        <v>5</v>
      </c>
      <c r="AE22" s="21" t="s">
        <v>6</v>
      </c>
      <c r="AF22" s="3" t="s">
        <v>7</v>
      </c>
      <c r="AG22" s="3" t="s">
        <v>8</v>
      </c>
      <c r="AH22" s="3"/>
      <c r="AI22" s="21"/>
      <c r="AJ22" s="3"/>
      <c r="AK22" s="3"/>
    </row>
    <row r="23" spans="2:37" x14ac:dyDescent="0.35">
      <c r="B23" t="s">
        <v>111</v>
      </c>
      <c r="C23" s="21"/>
      <c r="D23" s="1">
        <v>0.41652642763990277</v>
      </c>
      <c r="E23" t="s">
        <v>10</v>
      </c>
      <c r="F23" s="1">
        <v>2.6829246745592651E-2</v>
      </c>
      <c r="G23" s="1">
        <v>0</v>
      </c>
      <c r="M23" t="s">
        <v>111</v>
      </c>
      <c r="N23" s="21"/>
      <c r="O23" s="1">
        <v>0.13324929069869826</v>
      </c>
      <c r="P23" t="s">
        <v>10</v>
      </c>
      <c r="Q23" s="1">
        <v>3.3411346175701809E-2</v>
      </c>
      <c r="R23" s="1">
        <v>6.6591980248276172E-5</v>
      </c>
      <c r="S23" s="1"/>
      <c r="U23" s="1"/>
      <c r="V23" s="1"/>
      <c r="W23" s="1"/>
      <c r="X23" s="1"/>
      <c r="Y23" s="1"/>
      <c r="Z23" s="1"/>
      <c r="AB23" t="s">
        <v>52</v>
      </c>
      <c r="AC23" s="21"/>
      <c r="AD23" s="1">
        <v>0.2395530526596677</v>
      </c>
      <c r="AE23" t="s">
        <v>47</v>
      </c>
      <c r="AF23" s="1">
        <v>9.4132124318347707E-2</v>
      </c>
      <c r="AG23" s="1">
        <v>1.0932164266836519E-2</v>
      </c>
      <c r="AH23" s="1"/>
      <c r="AJ23" s="1"/>
      <c r="AK23" s="1"/>
    </row>
    <row r="24" spans="2:37" x14ac:dyDescent="0.35">
      <c r="C24" s="21"/>
      <c r="D24" s="1"/>
      <c r="F24" s="1"/>
      <c r="G24" s="1"/>
      <c r="N24" s="21"/>
      <c r="O24" s="1"/>
      <c r="Q24" s="1"/>
      <c r="R24" s="1"/>
      <c r="S24" s="1"/>
      <c r="U24" s="1"/>
      <c r="V24" s="1"/>
      <c r="W24" s="1"/>
      <c r="X24" s="1"/>
      <c r="Y24" s="1"/>
      <c r="Z24" s="1"/>
      <c r="AC24" s="21"/>
      <c r="AD24" s="1"/>
      <c r="AF24" s="1"/>
      <c r="AG24" s="1"/>
      <c r="AH24" s="1"/>
      <c r="AJ24" s="1"/>
      <c r="AK24" s="1"/>
    </row>
    <row r="25" spans="2:37" x14ac:dyDescent="0.35">
      <c r="B25" t="s">
        <v>26</v>
      </c>
      <c r="C25" s="6"/>
      <c r="D25" s="1"/>
      <c r="F25" s="1"/>
      <c r="G25" s="1"/>
      <c r="M25" t="s">
        <v>26</v>
      </c>
      <c r="N25" s="6"/>
      <c r="O25" s="1"/>
      <c r="Q25" s="1"/>
      <c r="R25" s="1"/>
      <c r="S25" s="1"/>
      <c r="U25" s="1"/>
      <c r="V25" s="1"/>
      <c r="W25" s="1"/>
      <c r="X25" s="1"/>
      <c r="Y25" s="1"/>
      <c r="Z25" s="1"/>
      <c r="AB25" t="s">
        <v>26</v>
      </c>
      <c r="AC25" s="6"/>
      <c r="AD25" s="1"/>
      <c r="AF25" s="1"/>
      <c r="AG25" s="1"/>
      <c r="AH25" s="1"/>
      <c r="AJ25" s="1"/>
      <c r="AK25" s="1"/>
    </row>
    <row r="26" spans="2:37" x14ac:dyDescent="0.35">
      <c r="B26" t="s">
        <v>27</v>
      </c>
      <c r="C26" s="58">
        <v>-9777.5371142329659</v>
      </c>
      <c r="D26" s="59"/>
      <c r="F26" s="1"/>
      <c r="G26" s="1"/>
      <c r="M26" t="s">
        <v>27</v>
      </c>
      <c r="N26" s="58">
        <v>-7380.7201902908209</v>
      </c>
      <c r="O26" s="59"/>
      <c r="Q26" s="1"/>
      <c r="R26" s="1"/>
      <c r="S26" s="1"/>
      <c r="U26" s="1"/>
      <c r="V26" s="1"/>
      <c r="W26" s="1"/>
      <c r="X26" s="1"/>
      <c r="Y26" s="1"/>
      <c r="Z26" s="1"/>
      <c r="AB26" t="s">
        <v>27</v>
      </c>
      <c r="AC26" s="58">
        <v>-7222.8048402635741</v>
      </c>
      <c r="AD26" s="59"/>
      <c r="AF26" s="1"/>
      <c r="AG26" s="1"/>
      <c r="AH26" s="1"/>
      <c r="AJ26" s="1"/>
      <c r="AK26" s="1"/>
    </row>
    <row r="27" spans="2:37" x14ac:dyDescent="0.35">
      <c r="B27" t="s">
        <v>28</v>
      </c>
      <c r="C27" s="58">
        <v>-10141.252193572494</v>
      </c>
      <c r="D27" s="59"/>
      <c r="F27" s="1"/>
      <c r="G27" s="1"/>
      <c r="M27" t="s">
        <v>28</v>
      </c>
      <c r="N27" s="58">
        <v>-10141.252193572494</v>
      </c>
      <c r="O27" s="59"/>
      <c r="Q27" s="1"/>
      <c r="R27" s="1"/>
      <c r="S27" s="1"/>
      <c r="U27" s="1"/>
      <c r="V27" s="1"/>
      <c r="W27" s="1"/>
      <c r="X27" s="1"/>
      <c r="Y27" s="1"/>
      <c r="Z27" s="1"/>
      <c r="AB27" t="s">
        <v>28</v>
      </c>
      <c r="AC27" s="58">
        <v>-10141.252193572494</v>
      </c>
      <c r="AD27" s="59"/>
      <c r="AF27" s="1"/>
      <c r="AG27" s="1"/>
      <c r="AH27" s="1"/>
      <c r="AJ27" s="1"/>
      <c r="AK27" s="1"/>
    </row>
    <row r="28" spans="2:37" x14ac:dyDescent="0.35">
      <c r="B28" t="s">
        <v>29</v>
      </c>
      <c r="C28" s="60">
        <v>3.5864908237865367E-2</v>
      </c>
      <c r="D28" s="61"/>
      <c r="F28" s="1"/>
      <c r="G28" s="1"/>
      <c r="M28" t="s">
        <v>29</v>
      </c>
      <c r="N28" s="60">
        <v>0.27220819979521793</v>
      </c>
      <c r="O28" s="61"/>
      <c r="Q28" s="1"/>
      <c r="R28" s="1"/>
      <c r="S28" s="1"/>
      <c r="U28" s="1"/>
      <c r="V28" s="1"/>
      <c r="W28" s="1"/>
      <c r="X28" s="1"/>
      <c r="Y28" s="1"/>
      <c r="Z28" s="1"/>
      <c r="AB28" t="s">
        <v>29</v>
      </c>
      <c r="AC28" s="60">
        <v>0.28777978277264682</v>
      </c>
      <c r="AD28" s="61"/>
      <c r="AF28" s="1"/>
      <c r="AG28" s="1"/>
      <c r="AH28" s="1"/>
      <c r="AJ28" s="1"/>
      <c r="AK28" s="1"/>
    </row>
    <row r="29" spans="2:37" x14ac:dyDescent="0.35">
      <c r="B29" t="s">
        <v>30</v>
      </c>
      <c r="C29" s="60">
        <v>0.36672392772384149</v>
      </c>
      <c r="D29" s="61"/>
      <c r="F29" s="1"/>
      <c r="G29" s="1"/>
      <c r="M29" t="s">
        <v>30</v>
      </c>
      <c r="N29" s="60">
        <v>0.47764103785304418</v>
      </c>
      <c r="O29" s="61"/>
      <c r="Q29" s="1"/>
      <c r="R29" s="1"/>
      <c r="S29" s="1"/>
      <c r="U29" s="1"/>
      <c r="V29" s="1"/>
      <c r="W29" s="1"/>
      <c r="X29" s="1"/>
      <c r="Y29" s="1"/>
      <c r="Z29" s="1"/>
      <c r="AB29" t="s">
        <v>30</v>
      </c>
      <c r="AC29" s="60">
        <v>0.48542002712735216</v>
      </c>
      <c r="AD29" s="61"/>
      <c r="AF29" s="1"/>
      <c r="AG29" s="1"/>
      <c r="AH29" s="1"/>
      <c r="AJ29" s="1"/>
      <c r="AK29" s="1"/>
    </row>
    <row r="30" spans="2:37" x14ac:dyDescent="0.35">
      <c r="B30" t="s">
        <v>106</v>
      </c>
      <c r="C30" s="60">
        <v>2.0652756461899968</v>
      </c>
      <c r="D30" s="61"/>
      <c r="F30" s="1"/>
      <c r="G30" s="1"/>
      <c r="M30" t="s">
        <v>106</v>
      </c>
      <c r="N30" s="60">
        <v>1.5629945572102111</v>
      </c>
      <c r="O30" s="61"/>
      <c r="Q30" s="1"/>
      <c r="R30" s="1"/>
      <c r="S30" s="1"/>
      <c r="U30" s="1"/>
      <c r="V30" s="1"/>
      <c r="W30" s="1"/>
      <c r="X30" s="1"/>
      <c r="Y30" s="1"/>
      <c r="Z30" s="1"/>
      <c r="AB30" t="s">
        <v>106</v>
      </c>
      <c r="AC30" s="60">
        <v>1.5518356896380376</v>
      </c>
      <c r="AD30" s="61"/>
      <c r="AF30" s="1"/>
      <c r="AG30" s="1"/>
      <c r="AH30" s="1"/>
      <c r="AJ30" s="1"/>
      <c r="AK30" s="1"/>
    </row>
    <row r="31" spans="2:37" x14ac:dyDescent="0.35">
      <c r="B31" t="s">
        <v>107</v>
      </c>
      <c r="C31" s="60">
        <v>2.0773504862527306</v>
      </c>
      <c r="D31" s="61"/>
      <c r="F31" s="1"/>
      <c r="G31" s="1"/>
      <c r="M31" t="s">
        <v>107</v>
      </c>
      <c r="N31" s="60">
        <v>1.5863895598317572</v>
      </c>
      <c r="O31" s="61"/>
      <c r="Q31" s="1"/>
      <c r="R31" s="1"/>
      <c r="S31" s="1"/>
      <c r="U31" s="1"/>
      <c r="V31" s="1"/>
      <c r="W31" s="1"/>
      <c r="X31" s="1"/>
      <c r="Y31" s="1"/>
      <c r="Z31" s="1"/>
      <c r="AB31" t="s">
        <v>107</v>
      </c>
      <c r="AC31" s="60">
        <v>1.6544718301712726</v>
      </c>
      <c r="AD31" s="61"/>
      <c r="AF31" s="1"/>
      <c r="AG31" s="1"/>
      <c r="AH31" s="1"/>
      <c r="AJ31" s="1"/>
      <c r="AK31" s="1"/>
    </row>
    <row r="32" spans="2:37" x14ac:dyDescent="0.35">
      <c r="B32" s="25" t="s">
        <v>33</v>
      </c>
      <c r="C32" s="56">
        <v>9484</v>
      </c>
      <c r="D32" s="57"/>
      <c r="F32" s="1"/>
      <c r="G32" s="1"/>
      <c r="M32" s="25" t="s">
        <v>33</v>
      </c>
      <c r="N32" s="56">
        <v>9484</v>
      </c>
      <c r="O32" s="57"/>
      <c r="Q32" s="1"/>
      <c r="R32" s="1"/>
      <c r="S32" s="1"/>
      <c r="U32" s="1"/>
      <c r="V32" s="1"/>
      <c r="W32" s="1"/>
      <c r="X32" s="1"/>
      <c r="Y32" s="1"/>
      <c r="Z32" s="1"/>
      <c r="AB32" s="25" t="s">
        <v>33</v>
      </c>
      <c r="AC32" s="56">
        <v>9484</v>
      </c>
      <c r="AD32" s="57"/>
      <c r="AF32" s="1"/>
      <c r="AG32" s="1"/>
      <c r="AH32" s="1"/>
      <c r="AJ32" s="1"/>
      <c r="AK32" s="1"/>
    </row>
    <row r="33" spans="1:41" x14ac:dyDescent="0.35">
      <c r="B33" s="25" t="s">
        <v>34</v>
      </c>
      <c r="C33" s="56">
        <v>1608</v>
      </c>
      <c r="D33" s="57"/>
      <c r="F33" s="1"/>
      <c r="G33" s="1"/>
      <c r="M33" s="25" t="s">
        <v>34</v>
      </c>
      <c r="N33" s="56">
        <v>1608</v>
      </c>
      <c r="O33" s="57"/>
      <c r="Q33" s="1"/>
      <c r="R33" s="1"/>
      <c r="S33" s="1"/>
      <c r="U33" s="1"/>
      <c r="V33" s="1"/>
      <c r="W33" s="1"/>
      <c r="X33" s="1"/>
      <c r="Y33" s="1"/>
      <c r="Z33" s="1"/>
      <c r="AB33" s="25" t="s">
        <v>34</v>
      </c>
      <c r="AC33" s="56">
        <v>1608</v>
      </c>
      <c r="AD33" s="57"/>
      <c r="AF33" s="1"/>
      <c r="AG33" s="1"/>
      <c r="AH33" s="1"/>
      <c r="AJ33" s="1"/>
      <c r="AK33" s="1"/>
    </row>
    <row r="34" spans="1:41" x14ac:dyDescent="0.35">
      <c r="B34" s="25" t="s">
        <v>35</v>
      </c>
      <c r="C34" s="56">
        <v>16</v>
      </c>
      <c r="D34" s="57"/>
      <c r="F34" s="1"/>
      <c r="G34" s="1"/>
      <c r="M34" s="25" t="s">
        <v>35</v>
      </c>
      <c r="N34" s="56">
        <v>31</v>
      </c>
      <c r="O34" s="57"/>
      <c r="Q34" s="1"/>
      <c r="R34" s="1"/>
      <c r="S34" s="1"/>
      <c r="U34" s="1"/>
      <c r="V34" s="1"/>
      <c r="W34" s="1"/>
      <c r="X34" s="1"/>
      <c r="Y34" s="1"/>
      <c r="Z34" s="1"/>
      <c r="AB34" s="25" t="s">
        <v>35</v>
      </c>
      <c r="AC34" s="56">
        <v>136</v>
      </c>
      <c r="AD34" s="57"/>
      <c r="AF34" s="1"/>
      <c r="AG34" s="1"/>
      <c r="AH34" s="1"/>
      <c r="AJ34" s="1"/>
      <c r="AK34" s="1"/>
    </row>
    <row r="35" spans="1:41" x14ac:dyDescent="0.35">
      <c r="B35" t="s">
        <v>84</v>
      </c>
      <c r="C35" s="6"/>
      <c r="D35" s="1"/>
      <c r="F35" s="1"/>
      <c r="G35" s="1"/>
      <c r="N35" s="6"/>
      <c r="O35" s="1"/>
      <c r="Q35" s="1"/>
      <c r="R35" s="1"/>
      <c r="S35" s="1"/>
      <c r="U35" s="1"/>
      <c r="V35" s="1"/>
      <c r="W35" s="1"/>
      <c r="X35" s="1"/>
      <c r="Y35" s="1"/>
      <c r="Z35" s="1"/>
      <c r="AC35" s="6"/>
      <c r="AD35" s="1"/>
      <c r="AF35" s="1"/>
      <c r="AG35" s="1"/>
      <c r="AH35" s="1"/>
      <c r="AJ35" s="1"/>
      <c r="AK35" s="1"/>
    </row>
    <row r="36" spans="1:41" x14ac:dyDescent="0.35">
      <c r="B36" t="s">
        <v>36</v>
      </c>
      <c r="C36" s="2" t="s">
        <v>37</v>
      </c>
      <c r="D36" s="1"/>
      <c r="F36" s="1"/>
      <c r="G36" s="1"/>
      <c r="M36" t="s">
        <v>36</v>
      </c>
      <c r="N36" s="2" t="s">
        <v>86</v>
      </c>
      <c r="O36" s="1"/>
      <c r="Q36" s="1"/>
      <c r="R36" s="1"/>
      <c r="S36" s="1"/>
      <c r="U36" s="1"/>
      <c r="V36" s="1"/>
      <c r="W36" s="1"/>
      <c r="X36" s="1"/>
      <c r="Y36" s="1"/>
      <c r="Z36" s="1"/>
      <c r="AB36" t="s">
        <v>36</v>
      </c>
      <c r="AC36" s="2" t="s">
        <v>86</v>
      </c>
      <c r="AD36" s="1"/>
      <c r="AF36" s="1"/>
      <c r="AG36" s="1"/>
      <c r="AH36" s="1"/>
      <c r="AJ36" s="1"/>
      <c r="AK36" s="1"/>
    </row>
    <row r="37" spans="1:41" x14ac:dyDescent="0.35">
      <c r="B37" t="s">
        <v>38</v>
      </c>
      <c r="C37" s="2" t="s">
        <v>39</v>
      </c>
      <c r="D37" s="1"/>
      <c r="F37" s="1"/>
      <c r="G37" s="1"/>
      <c r="M37" t="s">
        <v>48</v>
      </c>
      <c r="N37" s="2" t="s">
        <v>49</v>
      </c>
      <c r="O37" s="1"/>
      <c r="Q37" s="1"/>
      <c r="R37" s="1"/>
      <c r="S37" s="1"/>
      <c r="U37" s="1"/>
      <c r="V37" s="1"/>
      <c r="W37" s="1"/>
      <c r="X37" s="1"/>
      <c r="Y37" s="1"/>
      <c r="Z37" s="1"/>
      <c r="AB37" t="s">
        <v>48</v>
      </c>
      <c r="AC37" s="2" t="s">
        <v>49</v>
      </c>
      <c r="AD37" s="1"/>
      <c r="AF37" s="1"/>
      <c r="AG37" s="1"/>
      <c r="AH37" s="1"/>
      <c r="AJ37" s="1"/>
      <c r="AK37" s="1"/>
    </row>
    <row r="38" spans="1:41" x14ac:dyDescent="0.35">
      <c r="B38" t="s">
        <v>40</v>
      </c>
      <c r="C38" s="2" t="s">
        <v>41</v>
      </c>
      <c r="D38" s="1"/>
      <c r="F38" s="1"/>
      <c r="G38" s="1"/>
      <c r="M38" t="s">
        <v>38</v>
      </c>
      <c r="N38" s="2" t="s">
        <v>39</v>
      </c>
      <c r="O38" s="1"/>
      <c r="Q38" s="1"/>
      <c r="R38" s="1"/>
      <c r="S38" s="1"/>
      <c r="U38" s="1"/>
      <c r="V38" s="1"/>
      <c r="W38" s="1"/>
      <c r="X38" s="1"/>
      <c r="Y38" s="1"/>
      <c r="Z38" s="1"/>
      <c r="AB38" t="s">
        <v>38</v>
      </c>
      <c r="AC38" s="2" t="s">
        <v>39</v>
      </c>
      <c r="AD38" s="1"/>
      <c r="AF38" s="1"/>
      <c r="AG38" s="1"/>
      <c r="AH38" s="1"/>
      <c r="AJ38" s="1"/>
      <c r="AK38" s="1"/>
    </row>
    <row r="39" spans="1:41" x14ac:dyDescent="0.35">
      <c r="B39" t="s">
        <v>42</v>
      </c>
      <c r="C39" s="2" t="s">
        <v>43</v>
      </c>
      <c r="D39" s="1"/>
      <c r="F39" s="1"/>
      <c r="G39" s="1"/>
      <c r="M39" t="s">
        <v>40</v>
      </c>
      <c r="N39" s="2" t="s">
        <v>41</v>
      </c>
      <c r="O39" s="1"/>
      <c r="Q39" s="1"/>
      <c r="R39" s="1"/>
      <c r="S39" s="1"/>
      <c r="U39" s="1"/>
      <c r="V39" s="1"/>
      <c r="W39" s="1"/>
      <c r="X39" s="1"/>
      <c r="Y39" s="1"/>
      <c r="Z39" s="1"/>
      <c r="AB39" t="s">
        <v>40</v>
      </c>
      <c r="AC39" s="2" t="s">
        <v>41</v>
      </c>
      <c r="AD39" s="1"/>
      <c r="AF39" s="1"/>
      <c r="AG39" s="1"/>
      <c r="AH39" s="1"/>
      <c r="AJ39" s="1"/>
      <c r="AK39" s="1"/>
    </row>
    <row r="40" spans="1:41" x14ac:dyDescent="0.35">
      <c r="M40" t="s">
        <v>42</v>
      </c>
      <c r="N40" s="2" t="s">
        <v>43</v>
      </c>
      <c r="O40" s="1"/>
      <c r="Q40" s="1"/>
      <c r="R40" s="1"/>
      <c r="S40" s="1"/>
      <c r="U40" s="1"/>
      <c r="V40" s="1"/>
      <c r="W40" s="1"/>
      <c r="X40" s="1"/>
      <c r="Y40" s="1"/>
      <c r="Z40" s="1"/>
      <c r="AB40" t="s">
        <v>42</v>
      </c>
      <c r="AC40" s="2" t="s">
        <v>43</v>
      </c>
      <c r="AD40" s="1"/>
      <c r="AF40" s="1"/>
      <c r="AG40" s="1"/>
      <c r="AH40" s="1"/>
      <c r="AJ40" s="1"/>
      <c r="AK40" s="1"/>
    </row>
    <row r="41" spans="1:41" x14ac:dyDescent="0.35">
      <c r="N41" s="2"/>
      <c r="O41" s="1"/>
      <c r="Q41" s="1"/>
      <c r="R41" s="1"/>
      <c r="S41" s="1"/>
      <c r="U41" s="1"/>
      <c r="V41" s="1"/>
      <c r="W41" s="1"/>
      <c r="X41" s="1"/>
      <c r="Y41" s="1"/>
      <c r="Z41" s="1"/>
      <c r="AC41" s="2"/>
      <c r="AD41" s="1"/>
      <c r="AF41" s="1"/>
      <c r="AG41" s="1"/>
      <c r="AH41" s="1"/>
      <c r="AJ41" s="1"/>
      <c r="AK41" s="1"/>
    </row>
    <row r="42" spans="1:41" x14ac:dyDescent="0.35">
      <c r="A42" s="10" t="s">
        <v>88</v>
      </c>
    </row>
    <row r="43" spans="1:41" x14ac:dyDescent="0.35">
      <c r="B43" t="s">
        <v>0</v>
      </c>
      <c r="C43" t="s">
        <v>1</v>
      </c>
      <c r="D43" s="1"/>
      <c r="F43" s="1"/>
      <c r="G43" s="1"/>
      <c r="H43" s="1" t="s">
        <v>84</v>
      </c>
      <c r="J43" s="1"/>
      <c r="K43" s="1"/>
      <c r="M43" t="s">
        <v>44</v>
      </c>
      <c r="N43" t="s">
        <v>1</v>
      </c>
      <c r="O43" s="1"/>
      <c r="Q43" s="1"/>
      <c r="R43" s="1"/>
      <c r="S43" s="1" t="s">
        <v>84</v>
      </c>
      <c r="U43" s="1"/>
      <c r="V43" s="1"/>
      <c r="W43" s="1"/>
      <c r="Y43" s="1"/>
      <c r="Z43" s="1"/>
      <c r="AB43" t="s">
        <v>50</v>
      </c>
      <c r="AC43" t="s">
        <v>1</v>
      </c>
      <c r="AD43" s="1"/>
      <c r="AF43" s="1"/>
      <c r="AG43" s="1"/>
      <c r="AH43" s="1" t="s">
        <v>84</v>
      </c>
      <c r="AJ43" s="1"/>
      <c r="AK43" s="1"/>
      <c r="AL43" s="1"/>
      <c r="AN43" s="1"/>
      <c r="AO43" s="1"/>
    </row>
    <row r="44" spans="1:41" x14ac:dyDescent="0.35">
      <c r="C44" s="21"/>
      <c r="D44" s="1"/>
      <c r="F44" s="1"/>
      <c r="G44" s="1"/>
      <c r="H44" s="1" t="s">
        <v>91</v>
      </c>
      <c r="J44" s="1"/>
      <c r="K44" s="1"/>
      <c r="N44" s="21"/>
      <c r="O44" s="1"/>
      <c r="Q44" s="1"/>
      <c r="R44" s="1"/>
      <c r="S44" s="1"/>
      <c r="U44" s="1"/>
      <c r="V44" s="1"/>
      <c r="W44" s="1" t="s">
        <v>92</v>
      </c>
      <c r="Y44" s="1"/>
      <c r="Z44" s="1"/>
      <c r="AC44" s="21"/>
      <c r="AD44" s="1"/>
      <c r="AF44" s="1"/>
      <c r="AG44" s="1"/>
      <c r="AH44" s="1"/>
      <c r="AJ44" s="1"/>
      <c r="AK44" s="1"/>
      <c r="AL44" s="1" t="s">
        <v>92</v>
      </c>
      <c r="AN44" s="1"/>
      <c r="AO44" s="1"/>
    </row>
    <row r="45" spans="1:41" x14ac:dyDescent="0.35">
      <c r="C45" s="21"/>
      <c r="D45" s="1"/>
      <c r="F45" s="1"/>
      <c r="G45" s="1"/>
      <c r="H45" s="1" t="s">
        <v>111</v>
      </c>
      <c r="J45" s="1"/>
      <c r="K45" s="1"/>
      <c r="N45" s="21"/>
      <c r="O45" s="1" t="s">
        <v>2</v>
      </c>
      <c r="Q45" s="1"/>
      <c r="R45" s="1"/>
      <c r="S45" s="1" t="s">
        <v>45</v>
      </c>
      <c r="U45" s="1"/>
      <c r="V45" s="1"/>
      <c r="W45" s="1" t="s">
        <v>111</v>
      </c>
      <c r="Y45" s="1"/>
      <c r="Z45" s="1"/>
      <c r="AC45" s="21"/>
      <c r="AD45" s="1" t="s">
        <v>2</v>
      </c>
      <c r="AF45" s="1"/>
      <c r="AG45" s="1"/>
      <c r="AH45" s="1" t="s">
        <v>45</v>
      </c>
      <c r="AJ45" s="1"/>
      <c r="AK45" s="1"/>
      <c r="AL45" s="1" t="s">
        <v>52</v>
      </c>
      <c r="AN45" s="1"/>
      <c r="AO45" s="1"/>
    </row>
    <row r="46" spans="1:41" x14ac:dyDescent="0.35">
      <c r="B46" s="2" t="s">
        <v>3</v>
      </c>
      <c r="C46" s="21"/>
      <c r="D46" s="3" t="s">
        <v>5</v>
      </c>
      <c r="E46" s="21" t="s">
        <v>6</v>
      </c>
      <c r="F46" s="3" t="s">
        <v>7</v>
      </c>
      <c r="G46" s="3" t="s">
        <v>8</v>
      </c>
      <c r="H46" s="3" t="s">
        <v>5</v>
      </c>
      <c r="I46" s="21" t="s">
        <v>6</v>
      </c>
      <c r="J46" s="3" t="s">
        <v>7</v>
      </c>
      <c r="K46" s="3" t="s">
        <v>8</v>
      </c>
      <c r="M46" s="2" t="s">
        <v>3</v>
      </c>
      <c r="N46" s="21" t="s">
        <v>4</v>
      </c>
      <c r="O46" s="3" t="s">
        <v>5</v>
      </c>
      <c r="P46" s="21" t="s">
        <v>6</v>
      </c>
      <c r="Q46" s="3" t="s">
        <v>7</v>
      </c>
      <c r="R46" s="3" t="s">
        <v>8</v>
      </c>
      <c r="S46" s="3" t="s">
        <v>5</v>
      </c>
      <c r="T46" s="21" t="s">
        <v>6</v>
      </c>
      <c r="U46" s="3" t="s">
        <v>7</v>
      </c>
      <c r="V46" s="3" t="s">
        <v>8</v>
      </c>
      <c r="W46" s="3" t="s">
        <v>5</v>
      </c>
      <c r="X46" s="21" t="s">
        <v>6</v>
      </c>
      <c r="Y46" s="3" t="s">
        <v>7</v>
      </c>
      <c r="Z46" s="3" t="s">
        <v>8</v>
      </c>
      <c r="AB46" s="2" t="s">
        <v>3</v>
      </c>
      <c r="AC46" s="21" t="s">
        <v>4</v>
      </c>
      <c r="AD46" s="3" t="s">
        <v>5</v>
      </c>
      <c r="AE46" s="21" t="s">
        <v>6</v>
      </c>
      <c r="AF46" s="3" t="s">
        <v>7</v>
      </c>
      <c r="AG46" s="3" t="s">
        <v>8</v>
      </c>
      <c r="AH46" s="3" t="s">
        <v>5</v>
      </c>
      <c r="AI46" s="21" t="s">
        <v>6</v>
      </c>
      <c r="AJ46" s="3" t="s">
        <v>7</v>
      </c>
      <c r="AK46" s="3" t="s">
        <v>8</v>
      </c>
      <c r="AL46" s="3" t="s">
        <v>5</v>
      </c>
      <c r="AM46" s="21" t="s">
        <v>6</v>
      </c>
      <c r="AN46" s="3" t="s">
        <v>7</v>
      </c>
      <c r="AO46" s="3" t="s">
        <v>8</v>
      </c>
    </row>
    <row r="47" spans="1:41" x14ac:dyDescent="0.35">
      <c r="B47" t="s">
        <v>9</v>
      </c>
      <c r="C47" s="21"/>
      <c r="D47" s="1">
        <v>0.66473353000047364</v>
      </c>
      <c r="E47" t="s">
        <v>47</v>
      </c>
      <c r="F47" s="1">
        <v>0.30180914224612815</v>
      </c>
      <c r="G47" s="1">
        <v>2.7630267654103147E-2</v>
      </c>
      <c r="H47" s="1">
        <v>-0.3377347184814562</v>
      </c>
      <c r="I47" t="s">
        <v>10</v>
      </c>
      <c r="J47" s="1">
        <v>8.4255894484698321E-2</v>
      </c>
      <c r="K47" s="1">
        <v>6.1121099056427042E-5</v>
      </c>
      <c r="M47" t="s">
        <v>9</v>
      </c>
      <c r="N47" s="21" t="s">
        <v>46</v>
      </c>
      <c r="O47" s="1">
        <v>0.25428192648703363</v>
      </c>
      <c r="P47" t="s">
        <v>12</v>
      </c>
      <c r="Q47" s="1">
        <v>0.68210373966592119</v>
      </c>
      <c r="R47" s="1">
        <v>0.70930422952727112</v>
      </c>
      <c r="S47" s="1">
        <v>6.1081972295003322</v>
      </c>
      <c r="T47" t="s">
        <v>10</v>
      </c>
      <c r="U47" s="1">
        <v>0.32860269519141971</v>
      </c>
      <c r="V47" s="1">
        <v>0</v>
      </c>
      <c r="W47" s="1">
        <v>-1.4390015385127681</v>
      </c>
      <c r="X47" t="s">
        <v>10</v>
      </c>
      <c r="Y47" s="1">
        <v>0.20557699404845692</v>
      </c>
      <c r="Z47" s="1">
        <v>2.5630608746496364E-12</v>
      </c>
      <c r="AB47" t="s">
        <v>9</v>
      </c>
      <c r="AC47" s="21" t="s">
        <v>46</v>
      </c>
      <c r="AD47" s="1">
        <v>-3.0731706546658697</v>
      </c>
      <c r="AE47" t="s">
        <v>10</v>
      </c>
      <c r="AF47" s="1">
        <v>0.47667315268982513</v>
      </c>
      <c r="AG47" s="1">
        <v>1.1399303723180765E-10</v>
      </c>
      <c r="AH47" s="1">
        <v>6.0546193212816553</v>
      </c>
      <c r="AI47" t="s">
        <v>10</v>
      </c>
      <c r="AJ47" s="1">
        <v>0.50971909616076105</v>
      </c>
      <c r="AK47" s="1">
        <v>0</v>
      </c>
      <c r="AL47" s="1">
        <v>-3.2121787900282559</v>
      </c>
      <c r="AM47" t="s">
        <v>10</v>
      </c>
      <c r="AN47" s="1">
        <v>0.58234232718193302</v>
      </c>
      <c r="AO47" s="1">
        <v>3.4687503536190434E-8</v>
      </c>
    </row>
    <row r="48" spans="1:41" x14ac:dyDescent="0.35">
      <c r="B48" t="s">
        <v>11</v>
      </c>
      <c r="C48" s="21"/>
      <c r="D48" s="1">
        <v>-8.0866558270486624E-2</v>
      </c>
      <c r="E48" t="s">
        <v>12</v>
      </c>
      <c r="F48" s="1">
        <v>0.12336851597721307</v>
      </c>
      <c r="G48" s="1">
        <v>0.51215373275275811</v>
      </c>
      <c r="H48" s="1">
        <v>1.9815141876134101E-2</v>
      </c>
      <c r="I48" t="s">
        <v>12</v>
      </c>
      <c r="J48" s="1">
        <v>3.4395487268066946E-2</v>
      </c>
      <c r="K48" s="1">
        <v>0.56454952385176838</v>
      </c>
      <c r="M48" t="s">
        <v>11</v>
      </c>
      <c r="N48" s="21" t="s">
        <v>46</v>
      </c>
      <c r="O48" s="1">
        <v>-0.10867179473475769</v>
      </c>
      <c r="P48" t="s">
        <v>12</v>
      </c>
      <c r="Q48" s="1">
        <v>0.17079398573634233</v>
      </c>
      <c r="R48" s="1">
        <v>0.52459776338039865</v>
      </c>
      <c r="S48" s="1">
        <v>5.2557032026388256E-2</v>
      </c>
      <c r="T48" t="s">
        <v>12</v>
      </c>
      <c r="U48" s="1">
        <v>0.48705415947157527</v>
      </c>
      <c r="V48" s="1">
        <v>0.91406868447608125</v>
      </c>
      <c r="W48" s="1">
        <v>5.0008451305219713E-2</v>
      </c>
      <c r="X48" t="s">
        <v>12</v>
      </c>
      <c r="Y48" s="1">
        <v>4.7567584302547782E-2</v>
      </c>
      <c r="Z48" s="1">
        <v>0.29311455383795826</v>
      </c>
      <c r="AB48" t="s">
        <v>11</v>
      </c>
      <c r="AC48" s="21" t="s">
        <v>46</v>
      </c>
      <c r="AD48" s="1">
        <v>-4.4022932849040151E-2</v>
      </c>
      <c r="AE48" t="s">
        <v>12</v>
      </c>
      <c r="AF48" s="1">
        <v>0.14616197807031583</v>
      </c>
      <c r="AG48" s="1">
        <v>0.76326749329095711</v>
      </c>
      <c r="AH48" s="1">
        <v>1.0617552772977585</v>
      </c>
      <c r="AI48" t="s">
        <v>10</v>
      </c>
      <c r="AJ48" s="1">
        <v>0.17087000446726625</v>
      </c>
      <c r="AK48" s="1">
        <v>5.1712101267753496E-10</v>
      </c>
      <c r="AL48" s="1">
        <v>-1.9916478359437821E-2</v>
      </c>
      <c r="AM48" t="s">
        <v>12</v>
      </c>
      <c r="AN48" s="1">
        <v>0.17444832314557121</v>
      </c>
      <c r="AO48" s="1">
        <v>0.9091043356609223</v>
      </c>
    </row>
    <row r="49" spans="2:41" x14ac:dyDescent="0.35">
      <c r="B49" t="s">
        <v>13</v>
      </c>
      <c r="C49" s="21"/>
      <c r="D49" s="1">
        <v>4.3591399862224989E-2</v>
      </c>
      <c r="E49" t="s">
        <v>12</v>
      </c>
      <c r="F49" s="1">
        <v>0.14025557331365013</v>
      </c>
      <c r="G49" s="1">
        <v>0.75595284489627712</v>
      </c>
      <c r="H49" s="1">
        <v>-1.1855089895737947E-2</v>
      </c>
      <c r="I49" t="s">
        <v>12</v>
      </c>
      <c r="J49" s="1">
        <v>3.8816453772701931E-2</v>
      </c>
      <c r="K49" s="1">
        <v>0.76005083129542861</v>
      </c>
      <c r="M49" t="s">
        <v>13</v>
      </c>
      <c r="N49" s="21" t="s">
        <v>46</v>
      </c>
      <c r="O49" s="1">
        <v>-3.1648804854217207E-3</v>
      </c>
      <c r="P49" t="s">
        <v>12</v>
      </c>
      <c r="Q49" s="1">
        <v>0.18661673060587314</v>
      </c>
      <c r="R49" s="1">
        <v>0.98646912190254499</v>
      </c>
      <c r="S49" s="1">
        <v>0.38149187833215109</v>
      </c>
      <c r="T49" t="s">
        <v>10</v>
      </c>
      <c r="U49" s="1">
        <v>0.11214353608232344</v>
      </c>
      <c r="V49" s="1">
        <v>6.6939246851260847E-4</v>
      </c>
      <c r="W49" s="1">
        <v>1.2092824684333571E-2</v>
      </c>
      <c r="X49" t="s">
        <v>12</v>
      </c>
      <c r="Y49" s="1">
        <v>5.1845801068510132E-2</v>
      </c>
      <c r="Z49" s="1">
        <v>0.81557040334367104</v>
      </c>
      <c r="AB49" t="s">
        <v>13</v>
      </c>
      <c r="AC49" s="21" t="s">
        <v>46</v>
      </c>
      <c r="AD49" s="1">
        <v>-8.0079858430481668E-2</v>
      </c>
      <c r="AE49" t="s">
        <v>12</v>
      </c>
      <c r="AF49" s="1">
        <v>0.15412626468695967</v>
      </c>
      <c r="AG49" s="1">
        <v>0.60336116325241629</v>
      </c>
      <c r="AH49" s="1">
        <v>0.5522746127451682</v>
      </c>
      <c r="AI49" t="s">
        <v>10</v>
      </c>
      <c r="AJ49" s="1">
        <v>0.17874521939810076</v>
      </c>
      <c r="AK49" s="1">
        <v>2.0033797371787898E-3</v>
      </c>
      <c r="AL49" s="1">
        <v>5.7173003731203972E-2</v>
      </c>
      <c r="AM49" t="s">
        <v>12</v>
      </c>
      <c r="AN49" s="1">
        <v>0.17742649601332658</v>
      </c>
      <c r="AO49" s="1">
        <v>0.74727477033796808</v>
      </c>
    </row>
    <row r="50" spans="2:41" x14ac:dyDescent="0.35">
      <c r="B50" t="s">
        <v>14</v>
      </c>
      <c r="C50" s="21"/>
      <c r="D50" s="1">
        <v>0.3228937951126864</v>
      </c>
      <c r="E50" t="s">
        <v>10</v>
      </c>
      <c r="F50" s="1">
        <v>0.12187037249734703</v>
      </c>
      <c r="G50" s="1">
        <v>8.0614411271076047E-3</v>
      </c>
      <c r="H50" s="1">
        <v>-1.1872968373968725E-2</v>
      </c>
      <c r="I50" t="s">
        <v>12</v>
      </c>
      <c r="J50" s="1">
        <v>3.4093353857013863E-2</v>
      </c>
      <c r="K50" s="1">
        <v>0.72765336792730451</v>
      </c>
      <c r="M50" t="s">
        <v>14</v>
      </c>
      <c r="N50" s="21" t="s">
        <v>46</v>
      </c>
      <c r="O50" s="1">
        <v>0.32905685223397019</v>
      </c>
      <c r="P50" t="s">
        <v>47</v>
      </c>
      <c r="Q50" s="1">
        <v>0.16768963743327581</v>
      </c>
      <c r="R50" s="1">
        <v>4.9727930325820013E-2</v>
      </c>
      <c r="S50" s="1">
        <v>5.1719867167029178E-2</v>
      </c>
      <c r="T50" t="s">
        <v>12</v>
      </c>
      <c r="U50" s="1">
        <v>0.24412906963556358</v>
      </c>
      <c r="V50" s="1">
        <v>0.832220468064931</v>
      </c>
      <c r="W50" s="1">
        <v>5.7669777955043869E-2</v>
      </c>
      <c r="X50" t="s">
        <v>12</v>
      </c>
      <c r="Y50" s="1">
        <v>4.6874875069479634E-2</v>
      </c>
      <c r="Z50" s="1">
        <v>0.21858782567151813</v>
      </c>
      <c r="AB50" t="s">
        <v>14</v>
      </c>
      <c r="AC50" s="21" t="s">
        <v>46</v>
      </c>
      <c r="AD50" s="1">
        <v>0.3136148867079902</v>
      </c>
      <c r="AE50" t="s">
        <v>47</v>
      </c>
      <c r="AF50" s="1">
        <v>0.1471526187037441</v>
      </c>
      <c r="AG50" s="1">
        <v>3.3070863912214143E-2</v>
      </c>
      <c r="AH50" s="1">
        <v>1.3812333094384248</v>
      </c>
      <c r="AI50" t="s">
        <v>10</v>
      </c>
      <c r="AJ50" s="1">
        <v>0.22718628255932916</v>
      </c>
      <c r="AK50" s="1">
        <v>1.203783073222553E-9</v>
      </c>
      <c r="AL50" s="1">
        <v>0.4624908285166921</v>
      </c>
      <c r="AM50" t="s">
        <v>10</v>
      </c>
      <c r="AN50" s="1">
        <v>0.17802222118117583</v>
      </c>
      <c r="AO50" s="1">
        <v>9.3785218460840092E-3</v>
      </c>
    </row>
    <row r="51" spans="2:41" x14ac:dyDescent="0.35">
      <c r="B51" t="s">
        <v>15</v>
      </c>
      <c r="C51" s="21"/>
      <c r="D51" s="1">
        <v>0.19944768812359642</v>
      </c>
      <c r="E51" t="s">
        <v>17</v>
      </c>
      <c r="F51" s="1">
        <v>0.11429622141319484</v>
      </c>
      <c r="G51" s="1">
        <v>8.0983678382607449E-2</v>
      </c>
      <c r="H51" s="1">
        <v>3.363846435438328E-2</v>
      </c>
      <c r="I51" t="s">
        <v>12</v>
      </c>
      <c r="J51" s="1">
        <v>3.1488893935363658E-2</v>
      </c>
      <c r="K51" s="1">
        <v>0.28540126268221711</v>
      </c>
      <c r="M51" t="s">
        <v>15</v>
      </c>
      <c r="N51" s="21" t="s">
        <v>46</v>
      </c>
      <c r="O51" s="1">
        <v>0.293542531511718</v>
      </c>
      <c r="P51" t="s">
        <v>17</v>
      </c>
      <c r="Q51" s="1">
        <v>0.15504198567751093</v>
      </c>
      <c r="R51" s="1">
        <v>5.8316664991805212E-2</v>
      </c>
      <c r="S51" s="1">
        <v>0.51980691025061099</v>
      </c>
      <c r="T51" t="s">
        <v>10</v>
      </c>
      <c r="U51" s="1">
        <v>9.0995331316431408E-2</v>
      </c>
      <c r="V51" s="1">
        <v>1.1135661059924473E-8</v>
      </c>
      <c r="W51" s="1">
        <v>8.2381405138785349E-2</v>
      </c>
      <c r="X51" t="s">
        <v>17</v>
      </c>
      <c r="Y51" s="1">
        <v>4.3166799255939726E-2</v>
      </c>
      <c r="Z51" s="1">
        <v>5.6333896115877913E-2</v>
      </c>
      <c r="AB51" t="s">
        <v>15</v>
      </c>
      <c r="AC51" s="21" t="s">
        <v>46</v>
      </c>
      <c r="AD51" s="1">
        <v>0.33100196870102305</v>
      </c>
      <c r="AE51" t="s">
        <v>47</v>
      </c>
      <c r="AF51" s="1">
        <v>0.13747002776071537</v>
      </c>
      <c r="AG51" s="1">
        <v>1.6048447249370046E-2</v>
      </c>
      <c r="AH51" s="1">
        <v>1.4110830010153244</v>
      </c>
      <c r="AI51" t="s">
        <v>10</v>
      </c>
      <c r="AJ51" s="1">
        <v>0.18838002431419029</v>
      </c>
      <c r="AK51" s="1">
        <v>6.8611782921834674E-14</v>
      </c>
      <c r="AL51" s="1">
        <v>0.37933808723145707</v>
      </c>
      <c r="AM51" t="s">
        <v>47</v>
      </c>
      <c r="AN51" s="1">
        <v>0.1614934069249209</v>
      </c>
      <c r="AO51" s="1">
        <v>1.8827014228234518E-2</v>
      </c>
    </row>
    <row r="52" spans="2:41" x14ac:dyDescent="0.35">
      <c r="B52" t="s">
        <v>16</v>
      </c>
      <c r="C52" s="21"/>
      <c r="D52" s="1">
        <v>0.13732493431425549</v>
      </c>
      <c r="E52" t="s">
        <v>12</v>
      </c>
      <c r="F52" s="1">
        <v>0.11695176792628087</v>
      </c>
      <c r="G52" s="1">
        <v>0.24031434938128848</v>
      </c>
      <c r="H52" s="1">
        <v>-1.6630447520441276E-2</v>
      </c>
      <c r="I52" t="s">
        <v>12</v>
      </c>
      <c r="J52" s="1">
        <v>3.253429854366318E-2</v>
      </c>
      <c r="K52" s="1">
        <v>0.60923438790291584</v>
      </c>
      <c r="M52" t="s">
        <v>16</v>
      </c>
      <c r="N52" s="21" t="s">
        <v>46</v>
      </c>
      <c r="O52" s="1">
        <v>0.32019259883504436</v>
      </c>
      <c r="P52" t="s">
        <v>47</v>
      </c>
      <c r="Q52" s="1">
        <v>0.15466011961211976</v>
      </c>
      <c r="R52" s="1">
        <v>3.8424408936871046E-2</v>
      </c>
      <c r="S52" s="1">
        <v>1.6952873910276065E-3</v>
      </c>
      <c r="T52" t="s">
        <v>12</v>
      </c>
      <c r="U52" s="1">
        <v>0.13840205298116387</v>
      </c>
      <c r="V52" s="1">
        <v>0.99022695269060446</v>
      </c>
      <c r="W52" s="1">
        <v>2.5084005518641792E-2</v>
      </c>
      <c r="X52" t="s">
        <v>12</v>
      </c>
      <c r="Y52" s="1">
        <v>4.3232017671539856E-2</v>
      </c>
      <c r="Z52" s="1">
        <v>0.56176744991920424</v>
      </c>
      <c r="AB52" t="s">
        <v>16</v>
      </c>
      <c r="AC52" s="21" t="s">
        <v>46</v>
      </c>
      <c r="AD52" s="1">
        <v>0.2751637453459318</v>
      </c>
      <c r="AE52" t="s">
        <v>47</v>
      </c>
      <c r="AF52" s="1">
        <v>0.13811503709159692</v>
      </c>
      <c r="AG52" s="1">
        <v>4.6340408956457857E-2</v>
      </c>
      <c r="AH52" s="1">
        <v>1.1780694453933405</v>
      </c>
      <c r="AI52" t="s">
        <v>10</v>
      </c>
      <c r="AJ52" s="1">
        <v>0.16180830485487016</v>
      </c>
      <c r="AK52" s="1">
        <v>3.3217872896784684E-13</v>
      </c>
      <c r="AL52" s="1">
        <v>0.18673086941987266</v>
      </c>
      <c r="AM52" t="s">
        <v>12</v>
      </c>
      <c r="AN52" s="1">
        <v>0.16508692520292459</v>
      </c>
      <c r="AO52" s="1">
        <v>0.25801033188598055</v>
      </c>
    </row>
    <row r="53" spans="2:41" x14ac:dyDescent="0.35">
      <c r="B53" t="s">
        <v>18</v>
      </c>
      <c r="C53" s="21"/>
      <c r="D53" s="1">
        <v>0.10745080038534939</v>
      </c>
      <c r="E53" t="s">
        <v>12</v>
      </c>
      <c r="F53" s="1">
        <v>0.11815752739107338</v>
      </c>
      <c r="G53" s="1">
        <v>0.36314641281451499</v>
      </c>
      <c r="H53" s="1">
        <v>7.0530056221406135E-3</v>
      </c>
      <c r="I53" t="s">
        <v>12</v>
      </c>
      <c r="J53" s="1">
        <v>3.2563752029800636E-2</v>
      </c>
      <c r="K53" s="1">
        <v>0.82852733940883683</v>
      </c>
      <c r="M53" t="s">
        <v>18</v>
      </c>
      <c r="N53" s="21" t="s">
        <v>46</v>
      </c>
      <c r="O53" s="1">
        <v>0.1954389135025508</v>
      </c>
      <c r="P53" t="s">
        <v>12</v>
      </c>
      <c r="Q53" s="1">
        <v>0.16081681507482701</v>
      </c>
      <c r="R53" s="1">
        <v>0.22425586893478933</v>
      </c>
      <c r="S53" s="1">
        <v>0.53885580213646722</v>
      </c>
      <c r="T53" t="s">
        <v>10</v>
      </c>
      <c r="U53" s="1">
        <v>8.7336596277892697E-2</v>
      </c>
      <c r="V53" s="1">
        <v>6.8344396808583951E-10</v>
      </c>
      <c r="W53" s="1">
        <v>5.2168425838567456E-2</v>
      </c>
      <c r="X53" t="s">
        <v>12</v>
      </c>
      <c r="Y53" s="1">
        <v>4.4483103547496579E-2</v>
      </c>
      <c r="Z53" s="1">
        <v>0.24088826362983307</v>
      </c>
      <c r="AB53" t="s">
        <v>18</v>
      </c>
      <c r="AC53" s="21" t="s">
        <v>46</v>
      </c>
      <c r="AD53" s="1">
        <v>0.24203711093601565</v>
      </c>
      <c r="AE53" t="s">
        <v>17</v>
      </c>
      <c r="AF53" s="1">
        <v>0.14278788000078588</v>
      </c>
      <c r="AG53" s="1">
        <v>9.0059938438224574E-2</v>
      </c>
      <c r="AH53" s="1">
        <v>1.3938127108707754</v>
      </c>
      <c r="AI53" t="s">
        <v>10</v>
      </c>
      <c r="AJ53" s="1">
        <v>0.15371210402339661</v>
      </c>
      <c r="AK53" s="1">
        <v>0</v>
      </c>
      <c r="AL53" s="1">
        <v>0.18152157024884799</v>
      </c>
      <c r="AM53" t="s">
        <v>12</v>
      </c>
      <c r="AN53" s="1">
        <v>0.16585001037057753</v>
      </c>
      <c r="AO53" s="1">
        <v>0.27373909369774774</v>
      </c>
    </row>
    <row r="54" spans="2:41" x14ac:dyDescent="0.35">
      <c r="B54" t="s">
        <v>19</v>
      </c>
      <c r="C54" s="21"/>
      <c r="D54" s="1">
        <v>0.12544866855659825</v>
      </c>
      <c r="E54" t="s">
        <v>12</v>
      </c>
      <c r="F54" s="1">
        <v>8.3817840991803699E-2</v>
      </c>
      <c r="G54" s="1">
        <v>0.13447597653693455</v>
      </c>
      <c r="H54" s="1">
        <v>5.6763908113408408E-3</v>
      </c>
      <c r="I54" t="s">
        <v>12</v>
      </c>
      <c r="J54" s="1">
        <v>2.3015258800622742E-2</v>
      </c>
      <c r="K54" s="1">
        <v>0.80518995982513042</v>
      </c>
      <c r="M54" t="s">
        <v>19</v>
      </c>
      <c r="N54" s="21" t="s">
        <v>46</v>
      </c>
      <c r="O54" s="1">
        <v>0.19132614131934461</v>
      </c>
      <c r="P54" t="s">
        <v>17</v>
      </c>
      <c r="Q54" s="1">
        <v>0.10721371660849781</v>
      </c>
      <c r="R54" s="1">
        <v>7.433751238439168E-2</v>
      </c>
      <c r="S54" s="1">
        <v>8.8964696561704332E-2</v>
      </c>
      <c r="T54" t="s">
        <v>12</v>
      </c>
      <c r="U54" s="1">
        <v>0.28159780848310823</v>
      </c>
      <c r="V54" s="1">
        <v>0.75205698577789315</v>
      </c>
      <c r="W54" s="1">
        <v>2.6360909537094444E-2</v>
      </c>
      <c r="X54" t="s">
        <v>12</v>
      </c>
      <c r="Y54" s="1">
        <v>2.9728524404624344E-2</v>
      </c>
      <c r="Z54" s="1">
        <v>0.37522908133512178</v>
      </c>
      <c r="AB54" t="s">
        <v>19</v>
      </c>
      <c r="AC54" s="21" t="s">
        <v>46</v>
      </c>
      <c r="AD54" s="1">
        <v>0.18571889913937301</v>
      </c>
      <c r="AE54" t="s">
        <v>17</v>
      </c>
      <c r="AF54" s="1">
        <v>9.5919461590045857E-2</v>
      </c>
      <c r="AG54" s="1">
        <v>5.2843673036121697E-2</v>
      </c>
      <c r="AH54" s="1">
        <v>0.82319656789445306</v>
      </c>
      <c r="AI54" t="s">
        <v>10</v>
      </c>
      <c r="AJ54" s="1">
        <v>0.11456346817481151</v>
      </c>
      <c r="AK54" s="1">
        <v>6.6968652845389443E-13</v>
      </c>
      <c r="AL54" s="1">
        <v>0.16355535254990719</v>
      </c>
      <c r="AM54" t="s">
        <v>12</v>
      </c>
      <c r="AN54" s="1">
        <v>0.11203753310536003</v>
      </c>
      <c r="AO54" s="1">
        <v>0.14433778135342412</v>
      </c>
    </row>
    <row r="55" spans="2:41" x14ac:dyDescent="0.35">
      <c r="B55" t="s">
        <v>20</v>
      </c>
      <c r="C55" s="21"/>
      <c r="D55" s="1">
        <v>-0.10717571477535344</v>
      </c>
      <c r="E55" t="s">
        <v>12</v>
      </c>
      <c r="F55" s="1">
        <v>8.3379522925714655E-2</v>
      </c>
      <c r="G55" s="1">
        <v>0.19865389839214509</v>
      </c>
      <c r="H55" s="1">
        <v>5.7056333325733823E-2</v>
      </c>
      <c r="I55" t="s">
        <v>47</v>
      </c>
      <c r="J55" s="1">
        <v>2.2985756927068328E-2</v>
      </c>
      <c r="K55" s="1">
        <v>1.3055662843656668E-2</v>
      </c>
      <c r="M55" t="s">
        <v>20</v>
      </c>
      <c r="N55" s="21" t="s">
        <v>46</v>
      </c>
      <c r="O55" s="1">
        <v>-9.6517949389665944E-2</v>
      </c>
      <c r="P55" t="s">
        <v>12</v>
      </c>
      <c r="Q55" s="1">
        <v>0.10790824303701498</v>
      </c>
      <c r="R55" s="1">
        <v>0.37108403823097036</v>
      </c>
      <c r="S55" s="1">
        <v>2.870867311651073E-3</v>
      </c>
      <c r="T55" t="s">
        <v>12</v>
      </c>
      <c r="U55" s="1">
        <v>0.22192706025095682</v>
      </c>
      <c r="V55" s="1">
        <v>0.98967878537747511</v>
      </c>
      <c r="W55" s="1">
        <v>7.6221088591639757E-2</v>
      </c>
      <c r="X55" t="s">
        <v>47</v>
      </c>
      <c r="Y55" s="1">
        <v>2.9980640469569223E-2</v>
      </c>
      <c r="Z55" s="1">
        <v>1.101118770295284E-2</v>
      </c>
      <c r="AB55" t="s">
        <v>20</v>
      </c>
      <c r="AC55" s="21" t="s">
        <v>46</v>
      </c>
      <c r="AD55" s="1">
        <v>2.3080506615326155E-2</v>
      </c>
      <c r="AE55" t="s">
        <v>12</v>
      </c>
      <c r="AF55" s="1">
        <v>9.2810793592145627E-2</v>
      </c>
      <c r="AG55" s="1">
        <v>0.80360566616986917</v>
      </c>
      <c r="AH55" s="1">
        <v>0.68513131384882886</v>
      </c>
      <c r="AI55" t="s">
        <v>10</v>
      </c>
      <c r="AJ55" s="1">
        <v>0.13651009186461502</v>
      </c>
      <c r="AK55" s="1">
        <v>5.1966578995532586E-7</v>
      </c>
      <c r="AL55" s="1">
        <v>0.29362780870891281</v>
      </c>
      <c r="AM55" t="s">
        <v>10</v>
      </c>
      <c r="AN55" s="1">
        <v>0.10773087785392509</v>
      </c>
      <c r="AO55" s="1">
        <v>6.4190996814081913E-3</v>
      </c>
    </row>
    <row r="56" spans="2:41" x14ac:dyDescent="0.35">
      <c r="B56" t="s">
        <v>21</v>
      </c>
      <c r="C56" s="21"/>
      <c r="D56" s="1">
        <v>-1.9924701014578078E-2</v>
      </c>
      <c r="E56" t="s">
        <v>12</v>
      </c>
      <c r="F56" s="1">
        <v>8.7828185931570851E-2</v>
      </c>
      <c r="G56" s="1">
        <v>0.82053261753222362</v>
      </c>
      <c r="H56" s="1">
        <v>2.8050227606013722E-2</v>
      </c>
      <c r="I56" t="s">
        <v>12</v>
      </c>
      <c r="J56" s="1">
        <v>2.4060856667935279E-2</v>
      </c>
      <c r="K56" s="1">
        <v>0.24369395745324329</v>
      </c>
      <c r="M56" t="s">
        <v>21</v>
      </c>
      <c r="N56" s="21" t="s">
        <v>46</v>
      </c>
      <c r="O56" s="1">
        <v>-3.2013684504721404E-2</v>
      </c>
      <c r="P56" t="s">
        <v>12</v>
      </c>
      <c r="Q56" s="1">
        <v>0.11479966405843897</v>
      </c>
      <c r="R56" s="1">
        <v>0.78034792004330389</v>
      </c>
      <c r="S56" s="1">
        <v>0.27503190837285313</v>
      </c>
      <c r="T56" t="s">
        <v>47</v>
      </c>
      <c r="U56" s="1">
        <v>0.11624065389073611</v>
      </c>
      <c r="V56" s="1">
        <v>1.7978719803309673E-2</v>
      </c>
      <c r="W56" s="1">
        <v>2.5238162200314437E-2</v>
      </c>
      <c r="X56" t="s">
        <v>12</v>
      </c>
      <c r="Y56" s="1">
        <v>3.1827420498580387E-2</v>
      </c>
      <c r="Z56" s="1">
        <v>0.42779580384499649</v>
      </c>
      <c r="AB56" t="s">
        <v>21</v>
      </c>
      <c r="AC56" s="21" t="s">
        <v>46</v>
      </c>
      <c r="AD56" s="1">
        <v>4.124439609052085E-2</v>
      </c>
      <c r="AE56" t="s">
        <v>12</v>
      </c>
      <c r="AF56" s="1">
        <v>0.10406723322215751</v>
      </c>
      <c r="AG56" s="1">
        <v>0.69186564189296873</v>
      </c>
      <c r="AH56" s="1">
        <v>1.1091688874629784</v>
      </c>
      <c r="AI56" t="s">
        <v>10</v>
      </c>
      <c r="AJ56" s="1">
        <v>0.15885889538146658</v>
      </c>
      <c r="AK56" s="1">
        <v>2.90789614609821E-12</v>
      </c>
      <c r="AL56" s="1">
        <v>4.7262262715325971E-2</v>
      </c>
      <c r="AM56" t="s">
        <v>12</v>
      </c>
      <c r="AN56" s="1">
        <v>0.11947796472011732</v>
      </c>
      <c r="AO56" s="1">
        <v>0.69242002295691663</v>
      </c>
    </row>
    <row r="57" spans="2:41" x14ac:dyDescent="0.35">
      <c r="B57" t="s">
        <v>22</v>
      </c>
      <c r="C57" s="21"/>
      <c r="D57" s="1">
        <v>-0.1695971120681885</v>
      </c>
      <c r="E57" t="s">
        <v>12</v>
      </c>
      <c r="F57" s="1">
        <v>0.11340723212163081</v>
      </c>
      <c r="G57" s="1">
        <v>0.13479182680325197</v>
      </c>
      <c r="H57" s="1">
        <v>9.7757551170485499E-2</v>
      </c>
      <c r="I57" t="s">
        <v>10</v>
      </c>
      <c r="J57" s="1">
        <v>3.1430048653507348E-2</v>
      </c>
      <c r="K57" s="1">
        <v>1.8688390994512361E-3</v>
      </c>
      <c r="M57" t="s">
        <v>22</v>
      </c>
      <c r="N57" s="21" t="s">
        <v>46</v>
      </c>
      <c r="O57" s="1">
        <v>-0.23088539056104981</v>
      </c>
      <c r="P57" t="s">
        <v>12</v>
      </c>
      <c r="Q57" s="1">
        <v>0.15116823432435703</v>
      </c>
      <c r="R57" s="1">
        <v>0.12667632415780394</v>
      </c>
      <c r="S57" s="1">
        <v>0.33044714192944274</v>
      </c>
      <c r="T57" t="s">
        <v>10</v>
      </c>
      <c r="U57" s="1">
        <v>0.12464659560098912</v>
      </c>
      <c r="V57" s="1">
        <v>8.0236653944729674E-3</v>
      </c>
      <c r="W57" s="1">
        <v>0.11788149152678225</v>
      </c>
      <c r="X57" t="s">
        <v>10</v>
      </c>
      <c r="Y57" s="1">
        <v>4.2032136792872314E-2</v>
      </c>
      <c r="Z57" s="1">
        <v>5.038589656426451E-3</v>
      </c>
      <c r="AB57" t="s">
        <v>22</v>
      </c>
      <c r="AC57" s="21" t="s">
        <v>46</v>
      </c>
      <c r="AD57" s="1">
        <v>-7.8061567599070472E-2</v>
      </c>
      <c r="AE57" t="s">
        <v>12</v>
      </c>
      <c r="AF57" s="1">
        <v>0.13182933354057569</v>
      </c>
      <c r="AG57" s="1">
        <v>0.55375610172203604</v>
      </c>
      <c r="AH57" s="1">
        <v>1.3819144931836844</v>
      </c>
      <c r="AI57" t="s">
        <v>10</v>
      </c>
      <c r="AJ57" s="1">
        <v>0.20058269224000783</v>
      </c>
      <c r="AK57" s="1">
        <v>5.5988547131846644E-12</v>
      </c>
      <c r="AL57" s="1">
        <v>0.49967134367538474</v>
      </c>
      <c r="AM57" t="s">
        <v>10</v>
      </c>
      <c r="AN57" s="1">
        <v>0.15493513124479924</v>
      </c>
      <c r="AO57" s="1">
        <v>1.2595692056764918E-3</v>
      </c>
    </row>
    <row r="58" spans="2:41" x14ac:dyDescent="0.35">
      <c r="B58" t="s">
        <v>23</v>
      </c>
      <c r="C58" s="21"/>
      <c r="D58" s="1">
        <v>-0.18765229449574727</v>
      </c>
      <c r="E58" t="s">
        <v>17</v>
      </c>
      <c r="F58" s="1">
        <v>0.11216685023958231</v>
      </c>
      <c r="G58" s="1">
        <v>9.4332291010662317E-2</v>
      </c>
      <c r="H58" s="1">
        <v>0.11220365489297769</v>
      </c>
      <c r="I58" t="s">
        <v>10</v>
      </c>
      <c r="J58" s="1">
        <v>3.1064559718018601E-2</v>
      </c>
      <c r="K58" s="1">
        <v>3.0390247535705406E-4</v>
      </c>
      <c r="M58" t="s">
        <v>23</v>
      </c>
      <c r="N58" s="21" t="s">
        <v>46</v>
      </c>
      <c r="O58" s="1">
        <v>-0.37088736035473613</v>
      </c>
      <c r="P58" t="s">
        <v>47</v>
      </c>
      <c r="Q58" s="1">
        <v>0.14885544230977302</v>
      </c>
      <c r="R58" s="1">
        <v>1.2717123090036697E-2</v>
      </c>
      <c r="S58" s="1">
        <v>0.26208209305036895</v>
      </c>
      <c r="T58" t="s">
        <v>17</v>
      </c>
      <c r="U58" s="1">
        <v>0.15917446056492443</v>
      </c>
      <c r="V58" s="1">
        <v>9.9659123494048041E-2</v>
      </c>
      <c r="W58" s="1">
        <v>0.1636600959258995</v>
      </c>
      <c r="X58" t="s">
        <v>10</v>
      </c>
      <c r="Y58" s="1">
        <v>4.1476152130045969E-2</v>
      </c>
      <c r="Z58" s="1">
        <v>7.9506013625385563E-5</v>
      </c>
      <c r="AB58" t="s">
        <v>23</v>
      </c>
      <c r="AC58" s="21" t="s">
        <v>46</v>
      </c>
      <c r="AD58" s="1">
        <v>-0.11352485488832863</v>
      </c>
      <c r="AE58" t="s">
        <v>12</v>
      </c>
      <c r="AF58" s="1">
        <v>0.12737190755650529</v>
      </c>
      <c r="AG58" s="1">
        <v>0.37277551784931529</v>
      </c>
      <c r="AH58" s="1">
        <v>1.2351052273021794</v>
      </c>
      <c r="AI58" t="s">
        <v>10</v>
      </c>
      <c r="AJ58" s="1">
        <v>0.18115652763072723</v>
      </c>
      <c r="AK58" s="1">
        <v>9.2388319217207027E-12</v>
      </c>
      <c r="AL58" s="1">
        <v>0.55052091258901881</v>
      </c>
      <c r="AM58" t="s">
        <v>10</v>
      </c>
      <c r="AN58" s="1">
        <v>0.15027327698597687</v>
      </c>
      <c r="AO58" s="1">
        <v>2.488260881614579E-4</v>
      </c>
    </row>
    <row r="59" spans="2:41" x14ac:dyDescent="0.35">
      <c r="B59" t="s">
        <v>24</v>
      </c>
      <c r="C59" s="21"/>
      <c r="D59" s="1">
        <v>-0.16145946518342702</v>
      </c>
      <c r="E59" t="s">
        <v>12</v>
      </c>
      <c r="F59" s="1">
        <v>0.11104913071090507</v>
      </c>
      <c r="G59" s="1">
        <v>0.14596121370158066</v>
      </c>
      <c r="H59" s="1">
        <v>3.1578379039480312E-2</v>
      </c>
      <c r="I59" t="s">
        <v>12</v>
      </c>
      <c r="J59" s="1">
        <v>3.0889036460484687E-2</v>
      </c>
      <c r="K59" s="1">
        <v>0.30663101301066487</v>
      </c>
      <c r="M59" t="s">
        <v>24</v>
      </c>
      <c r="N59" s="21" t="s">
        <v>46</v>
      </c>
      <c r="O59" s="1">
        <v>-7.7325589770549985E-2</v>
      </c>
      <c r="P59" t="s">
        <v>12</v>
      </c>
      <c r="Q59" s="1">
        <v>0.14531717733963315</v>
      </c>
      <c r="R59" s="1">
        <v>0.59464568201672452</v>
      </c>
      <c r="S59" s="1">
        <v>6.6986872221375645E-3</v>
      </c>
      <c r="T59" t="s">
        <v>12</v>
      </c>
      <c r="U59" s="1">
        <v>0.14440384808603315</v>
      </c>
      <c r="V59" s="1">
        <v>0.96300055090268133</v>
      </c>
      <c r="W59" s="1">
        <v>5.9166959744062088E-2</v>
      </c>
      <c r="X59" t="s">
        <v>12</v>
      </c>
      <c r="Y59" s="1">
        <v>4.0533248592345618E-2</v>
      </c>
      <c r="Z59" s="1">
        <v>0.14436862946313855</v>
      </c>
      <c r="AB59" t="s">
        <v>24</v>
      </c>
      <c r="AC59" s="21" t="s">
        <v>46</v>
      </c>
      <c r="AD59" s="1">
        <v>-1.9078287696623012E-2</v>
      </c>
      <c r="AE59" t="s">
        <v>12</v>
      </c>
      <c r="AF59" s="1">
        <v>0.129807434200683</v>
      </c>
      <c r="AG59" s="1">
        <v>0.88315272568145953</v>
      </c>
      <c r="AH59" s="1">
        <v>1.4611193260862305</v>
      </c>
      <c r="AI59" t="s">
        <v>10</v>
      </c>
      <c r="AJ59" s="1">
        <v>0.22644765007169071</v>
      </c>
      <c r="AK59" s="1">
        <v>1.101294611061121E-10</v>
      </c>
      <c r="AL59" s="1">
        <v>0.10855144811119734</v>
      </c>
      <c r="AM59" t="s">
        <v>12</v>
      </c>
      <c r="AN59" s="1">
        <v>0.15129171301744146</v>
      </c>
      <c r="AO59" s="1">
        <v>0.47306708772920603</v>
      </c>
    </row>
    <row r="60" spans="2:41" x14ac:dyDescent="0.35">
      <c r="B60" t="s">
        <v>25</v>
      </c>
      <c r="C60" s="21"/>
      <c r="D60" s="1">
        <v>-8.7137664222623298E-2</v>
      </c>
      <c r="E60" t="s">
        <v>12</v>
      </c>
      <c r="F60" s="1">
        <v>0.11357216628782417</v>
      </c>
      <c r="G60" s="1">
        <v>0.44293592776623392</v>
      </c>
      <c r="H60" s="1">
        <v>3.4585233758638916E-2</v>
      </c>
      <c r="I60" t="s">
        <v>12</v>
      </c>
      <c r="J60" s="1">
        <v>3.1543982105340325E-2</v>
      </c>
      <c r="K60" s="1">
        <v>0.27289805375446097</v>
      </c>
      <c r="M60" t="s">
        <v>25</v>
      </c>
      <c r="N60" s="21" t="s">
        <v>46</v>
      </c>
      <c r="O60" s="1">
        <v>-2.3111949960717016E-2</v>
      </c>
      <c r="P60" t="s">
        <v>12</v>
      </c>
      <c r="Q60" s="1">
        <v>0.15123555404924149</v>
      </c>
      <c r="R60" s="1">
        <v>0.87853953387452988</v>
      </c>
      <c r="S60" s="1">
        <v>0.3375434029186547</v>
      </c>
      <c r="T60" t="s">
        <v>10</v>
      </c>
      <c r="U60" s="1">
        <v>0.11796011111116309</v>
      </c>
      <c r="V60" s="1">
        <v>4.2163535850412437E-3</v>
      </c>
      <c r="W60" s="1">
        <v>7.2283909857197765E-2</v>
      </c>
      <c r="X60" t="s">
        <v>17</v>
      </c>
      <c r="Y60" s="1">
        <v>4.2075780390518895E-2</v>
      </c>
      <c r="Z60" s="1">
        <v>8.5806503316433247E-2</v>
      </c>
      <c r="AB60" t="s">
        <v>25</v>
      </c>
      <c r="AC60" s="21" t="s">
        <v>46</v>
      </c>
      <c r="AD60" s="1">
        <v>0.14858873041663573</v>
      </c>
      <c r="AE60" t="s">
        <v>12</v>
      </c>
      <c r="AF60" s="1">
        <v>0.13569462577406438</v>
      </c>
      <c r="AG60" s="1">
        <v>0.27350657893441355</v>
      </c>
      <c r="AH60" s="1">
        <v>1.6792271568105346</v>
      </c>
      <c r="AI60" t="s">
        <v>10</v>
      </c>
      <c r="AJ60" s="1">
        <v>0.26767997292108375</v>
      </c>
      <c r="AK60" s="1">
        <v>3.5355651739621408E-10</v>
      </c>
      <c r="AL60" s="1">
        <v>0.12476722713134453</v>
      </c>
      <c r="AM60" t="s">
        <v>12</v>
      </c>
      <c r="AN60" s="1">
        <v>0.15731745728038121</v>
      </c>
      <c r="AO60" s="1">
        <v>0.42772418531820788</v>
      </c>
    </row>
    <row r="61" spans="2:41" x14ac:dyDescent="0.35">
      <c r="B61" t="s">
        <v>90</v>
      </c>
      <c r="C61" s="21"/>
      <c r="D61" s="1">
        <v>7.5678016022344169E-2</v>
      </c>
      <c r="E61" t="s">
        <v>12</v>
      </c>
      <c r="F61" s="1">
        <v>6.4517075253168202E-2</v>
      </c>
      <c r="G61" s="1">
        <v>0.24079899588593756</v>
      </c>
      <c r="H61" s="1">
        <v>0.1205891196053941</v>
      </c>
      <c r="I61" t="s">
        <v>10</v>
      </c>
      <c r="J61" s="1">
        <v>1.8468604540393951E-2</v>
      </c>
      <c r="K61" s="1">
        <v>6.602851598813686E-11</v>
      </c>
      <c r="M61" t="s">
        <v>90</v>
      </c>
      <c r="N61" s="21" t="s">
        <v>85</v>
      </c>
      <c r="O61" s="1">
        <v>-1.2506381035161771</v>
      </c>
      <c r="P61" t="s">
        <v>10</v>
      </c>
      <c r="Q61" s="1">
        <v>0.23989685874248609</v>
      </c>
      <c r="R61" s="1">
        <v>1.855780520365613E-7</v>
      </c>
      <c r="S61" s="1">
        <v>1.7688103169799929</v>
      </c>
      <c r="T61" t="s">
        <v>10</v>
      </c>
      <c r="U61" s="1">
        <v>8.9034181796019685E-2</v>
      </c>
      <c r="V61" s="1">
        <v>0</v>
      </c>
      <c r="W61" s="1">
        <v>0.27712016819984714</v>
      </c>
      <c r="X61" t="s">
        <v>10</v>
      </c>
      <c r="Y61" s="1">
        <v>6.0513216171292433E-2</v>
      </c>
      <c r="Z61" s="1">
        <v>4.660926645527752E-6</v>
      </c>
      <c r="AB61" t="s">
        <v>90</v>
      </c>
      <c r="AC61" s="21" t="s">
        <v>85</v>
      </c>
      <c r="AD61" s="1">
        <v>-0.61713362451973186</v>
      </c>
      <c r="AE61" t="s">
        <v>10</v>
      </c>
      <c r="AF61" s="1">
        <v>0.15266199837089542</v>
      </c>
      <c r="AG61" s="1">
        <v>5.2888013156726643E-5</v>
      </c>
      <c r="AH61" s="1">
        <v>1.808139907848064</v>
      </c>
      <c r="AI61" t="s">
        <v>10</v>
      </c>
      <c r="AJ61" s="1">
        <v>7.9129472179615121E-2</v>
      </c>
      <c r="AK61" s="1">
        <v>0</v>
      </c>
      <c r="AL61" s="1">
        <v>0.64780520353147708</v>
      </c>
      <c r="AM61" t="s">
        <v>10</v>
      </c>
      <c r="AN61" s="1">
        <v>0.15353240182099362</v>
      </c>
      <c r="AO61" s="1">
        <v>2.4501995545822552E-5</v>
      </c>
    </row>
    <row r="62" spans="2:41" x14ac:dyDescent="0.35">
      <c r="C62" s="21"/>
      <c r="D62" s="1"/>
      <c r="F62" s="1"/>
      <c r="G62" s="1"/>
      <c r="H62" s="1"/>
      <c r="J62" s="1"/>
      <c r="K62" s="1"/>
      <c r="N62" s="21"/>
      <c r="O62" s="1"/>
      <c r="Q62" s="1"/>
      <c r="R62" s="1"/>
      <c r="S62" s="1"/>
      <c r="U62" s="1"/>
      <c r="V62" s="1"/>
      <c r="W62" s="1"/>
      <c r="Y62" s="1"/>
      <c r="Z62" s="1"/>
      <c r="AC62" s="21"/>
      <c r="AD62" s="1"/>
      <c r="AF62" s="1"/>
      <c r="AG62" s="1"/>
      <c r="AH62" s="1"/>
      <c r="AJ62" s="1"/>
      <c r="AK62" s="1"/>
      <c r="AL62" s="1"/>
      <c r="AN62" s="1"/>
      <c r="AO62" s="1"/>
    </row>
    <row r="63" spans="2:41" x14ac:dyDescent="0.35">
      <c r="B63" t="s">
        <v>26</v>
      </c>
      <c r="C63" s="6"/>
      <c r="D63" s="1"/>
      <c r="F63" s="1"/>
      <c r="G63" s="1"/>
      <c r="H63" s="1"/>
      <c r="J63" s="1"/>
      <c r="K63" s="1"/>
      <c r="M63" t="s">
        <v>26</v>
      </c>
      <c r="N63" s="6"/>
      <c r="O63" s="1"/>
      <c r="Q63" s="1"/>
      <c r="R63" s="1"/>
      <c r="S63" s="1"/>
      <c r="U63" s="1"/>
      <c r="V63" s="1"/>
      <c r="W63" s="1"/>
      <c r="Y63" s="1"/>
      <c r="Z63" s="1"/>
      <c r="AB63" t="s">
        <v>26</v>
      </c>
      <c r="AC63" s="6"/>
      <c r="AD63" s="1"/>
      <c r="AF63" s="1"/>
      <c r="AG63" s="1"/>
      <c r="AH63" s="1"/>
      <c r="AJ63" s="1"/>
      <c r="AK63" s="1"/>
      <c r="AL63" s="1"/>
      <c r="AN63" s="1"/>
      <c r="AO63" s="1"/>
    </row>
    <row r="64" spans="2:41" x14ac:dyDescent="0.35">
      <c r="B64" t="s">
        <v>27</v>
      </c>
      <c r="C64" s="58">
        <v>-9713.6596187882769</v>
      </c>
      <c r="D64" s="59"/>
      <c r="F64" s="1"/>
      <c r="G64" s="1"/>
      <c r="H64" s="1"/>
      <c r="J64" s="1"/>
      <c r="K64" s="1"/>
      <c r="M64" t="s">
        <v>27</v>
      </c>
      <c r="N64" s="58">
        <v>-7318.8136135545756</v>
      </c>
      <c r="O64" s="59"/>
      <c r="Q64" s="1"/>
      <c r="R64" s="1"/>
      <c r="S64" s="1"/>
      <c r="U64" s="1"/>
      <c r="V64" s="1"/>
      <c r="W64" s="1"/>
      <c r="Y64" s="1"/>
      <c r="Z64" s="1"/>
      <c r="AB64" t="s">
        <v>27</v>
      </c>
      <c r="AC64" s="58">
        <v>-7172.356345686585</v>
      </c>
      <c r="AD64" s="59"/>
      <c r="AF64" s="1"/>
      <c r="AG64" s="1"/>
      <c r="AH64" s="1"/>
      <c r="AJ64" s="1"/>
      <c r="AK64" s="1"/>
      <c r="AL64" s="1"/>
      <c r="AN64" s="1"/>
      <c r="AO64" s="1"/>
    </row>
    <row r="65" spans="1:41" x14ac:dyDescent="0.35">
      <c r="B65" t="s">
        <v>28</v>
      </c>
      <c r="C65" s="58">
        <v>-10141.252193572494</v>
      </c>
      <c r="D65" s="59"/>
      <c r="F65" s="1"/>
      <c r="G65" s="1"/>
      <c r="H65" s="1"/>
      <c r="J65" s="1"/>
      <c r="K65" s="1"/>
      <c r="M65" t="s">
        <v>28</v>
      </c>
      <c r="N65" s="58">
        <v>-10141.252193572494</v>
      </c>
      <c r="O65" s="59"/>
      <c r="Q65" s="1"/>
      <c r="R65" s="1"/>
      <c r="S65" s="1"/>
      <c r="U65" s="1"/>
      <c r="V65" s="1"/>
      <c r="W65" s="1"/>
      <c r="Y65" s="1"/>
      <c r="Z65" s="1"/>
      <c r="AB65" t="s">
        <v>28</v>
      </c>
      <c r="AC65" s="58">
        <v>-10141.252193572494</v>
      </c>
      <c r="AD65" s="59"/>
      <c r="AF65" s="1"/>
      <c r="AG65" s="1"/>
      <c r="AH65" s="1"/>
      <c r="AJ65" s="1"/>
      <c r="AK65" s="1"/>
      <c r="AL65" s="1"/>
      <c r="AN65" s="1"/>
      <c r="AO65" s="1"/>
    </row>
    <row r="66" spans="1:41" x14ac:dyDescent="0.35">
      <c r="B66" t="s">
        <v>29</v>
      </c>
      <c r="C66" s="60">
        <v>4.2163686162466685E-2</v>
      </c>
      <c r="D66" s="61"/>
      <c r="F66" s="1"/>
      <c r="G66" s="1"/>
      <c r="H66" s="1"/>
      <c r="J66" s="1"/>
      <c r="K66" s="1"/>
      <c r="M66" t="s">
        <v>29</v>
      </c>
      <c r="N66" s="60">
        <v>0.27831263103848014</v>
      </c>
      <c r="O66" s="61"/>
      <c r="Q66" s="1"/>
      <c r="R66" s="1"/>
      <c r="S66" s="1"/>
      <c r="U66" s="1"/>
      <c r="V66" s="1"/>
      <c r="W66" s="1"/>
      <c r="Y66" s="1"/>
      <c r="Z66" s="1"/>
      <c r="AB66" t="s">
        <v>29</v>
      </c>
      <c r="AC66" s="60">
        <v>0.29275436516287301</v>
      </c>
      <c r="AD66" s="61"/>
      <c r="AF66" s="1"/>
      <c r="AG66" s="1"/>
      <c r="AH66" s="1"/>
      <c r="AJ66" s="1"/>
      <c r="AK66" s="1"/>
      <c r="AL66" s="1"/>
      <c r="AN66" s="1"/>
      <c r="AO66" s="1"/>
    </row>
    <row r="67" spans="1:41" x14ac:dyDescent="0.35">
      <c r="B67" t="s">
        <v>30</v>
      </c>
      <c r="C67" s="60">
        <v>0.36954003930344254</v>
      </c>
      <c r="D67" s="61"/>
      <c r="F67" s="1"/>
      <c r="G67" s="1"/>
      <c r="H67" s="1"/>
      <c r="J67" s="1"/>
      <c r="K67" s="1"/>
      <c r="M67" t="s">
        <v>30</v>
      </c>
      <c r="N67" s="60">
        <v>0.4816662394524292</v>
      </c>
      <c r="O67" s="61"/>
      <c r="Q67" s="1"/>
      <c r="R67" s="1"/>
      <c r="S67" s="1"/>
      <c r="U67" s="1"/>
      <c r="V67" s="1"/>
      <c r="W67" s="1"/>
      <c r="Y67" s="1"/>
      <c r="Z67" s="1"/>
      <c r="AB67" t="s">
        <v>30</v>
      </c>
      <c r="AC67" s="60">
        <v>0.48862114528817546</v>
      </c>
      <c r="AD67" s="61"/>
      <c r="AF67" s="1"/>
      <c r="AG67" s="1"/>
      <c r="AH67" s="1"/>
      <c r="AJ67" s="1"/>
      <c r="AK67" s="1"/>
      <c r="AL67" s="1"/>
      <c r="AN67" s="1"/>
      <c r="AO67" s="1"/>
    </row>
    <row r="68" spans="1:41" x14ac:dyDescent="0.35">
      <c r="B68" t="s">
        <v>106</v>
      </c>
      <c r="C68" s="60">
        <v>2.0547574059022096</v>
      </c>
      <c r="D68" s="61"/>
      <c r="F68" s="1"/>
      <c r="G68" s="1"/>
      <c r="H68" s="1"/>
      <c r="J68" s="1"/>
      <c r="K68" s="1"/>
      <c r="M68" t="s">
        <v>106</v>
      </c>
      <c r="N68" s="60">
        <v>1.552891947185697</v>
      </c>
      <c r="O68" s="61"/>
      <c r="Q68" s="1"/>
      <c r="R68" s="1"/>
      <c r="S68" s="1"/>
      <c r="U68" s="1"/>
      <c r="V68" s="1"/>
      <c r="W68" s="1"/>
      <c r="Y68" s="1"/>
      <c r="Z68" s="1"/>
      <c r="AB68" t="s">
        <v>106</v>
      </c>
      <c r="AC68" s="60">
        <v>1.544149376990001</v>
      </c>
      <c r="AD68" s="61"/>
      <c r="AF68" s="1"/>
      <c r="AG68" s="1"/>
      <c r="AH68" s="1"/>
      <c r="AJ68" s="1"/>
      <c r="AK68" s="1"/>
      <c r="AL68" s="1"/>
      <c r="AN68" s="1"/>
      <c r="AO68" s="1"/>
    </row>
    <row r="69" spans="1:41" x14ac:dyDescent="0.35">
      <c r="B69" t="s">
        <v>107</v>
      </c>
      <c r="C69" s="60">
        <v>2.0773977310198348</v>
      </c>
      <c r="D69" s="61"/>
      <c r="F69" s="1"/>
      <c r="G69" s="1"/>
      <c r="H69" s="1"/>
      <c r="J69" s="1"/>
      <c r="K69" s="1"/>
      <c r="M69" t="s">
        <v>107</v>
      </c>
      <c r="N69" s="60">
        <v>1.5868524348621351</v>
      </c>
      <c r="O69" s="61"/>
      <c r="Q69" s="1"/>
      <c r="R69" s="1"/>
      <c r="S69" s="1"/>
      <c r="U69" s="1"/>
      <c r="V69" s="1"/>
      <c r="W69" s="1"/>
      <c r="Y69" s="1"/>
      <c r="Z69" s="1"/>
      <c r="AB69" t="s">
        <v>107</v>
      </c>
      <c r="AC69" s="60">
        <v>1.657351002578128</v>
      </c>
      <c r="AD69" s="61"/>
      <c r="AF69" s="1"/>
      <c r="AG69" s="1"/>
      <c r="AH69" s="1"/>
      <c r="AJ69" s="1"/>
      <c r="AK69" s="1"/>
      <c r="AL69" s="1"/>
      <c r="AN69" s="1"/>
      <c r="AO69" s="1"/>
    </row>
    <row r="70" spans="1:41" x14ac:dyDescent="0.35">
      <c r="B70" s="25" t="s">
        <v>33</v>
      </c>
      <c r="C70" s="56">
        <v>9484</v>
      </c>
      <c r="D70" s="57"/>
      <c r="F70" s="1"/>
      <c r="G70" s="1"/>
      <c r="H70" s="1"/>
      <c r="J70" s="1"/>
      <c r="K70" s="1"/>
      <c r="M70" s="25" t="s">
        <v>33</v>
      </c>
      <c r="N70" s="56">
        <v>9484</v>
      </c>
      <c r="O70" s="57"/>
      <c r="Q70" s="1"/>
      <c r="R70" s="1"/>
      <c r="S70" s="1"/>
      <c r="U70" s="1"/>
      <c r="V70" s="1"/>
      <c r="W70" s="1"/>
      <c r="Y70" s="1"/>
      <c r="Z70" s="1"/>
      <c r="AB70" s="25" t="s">
        <v>33</v>
      </c>
      <c r="AC70" s="56">
        <v>9484</v>
      </c>
      <c r="AD70" s="57"/>
      <c r="AF70" s="1"/>
      <c r="AG70" s="1"/>
      <c r="AH70" s="1"/>
      <c r="AJ70" s="1"/>
      <c r="AK70" s="1"/>
      <c r="AL70" s="1"/>
      <c r="AN70" s="1"/>
      <c r="AO70" s="1"/>
    </row>
    <row r="71" spans="1:41" x14ac:dyDescent="0.35">
      <c r="B71" s="25" t="s">
        <v>34</v>
      </c>
      <c r="C71" s="56">
        <v>1608</v>
      </c>
      <c r="D71" s="57"/>
      <c r="F71" s="1"/>
      <c r="G71" s="1"/>
      <c r="H71" s="1"/>
      <c r="J71" s="1"/>
      <c r="K71" s="1"/>
      <c r="M71" s="25" t="s">
        <v>34</v>
      </c>
      <c r="N71" s="56">
        <v>1608</v>
      </c>
      <c r="O71" s="57"/>
      <c r="Q71" s="1"/>
      <c r="R71" s="1"/>
      <c r="S71" s="1"/>
      <c r="U71" s="1"/>
      <c r="V71" s="1"/>
      <c r="W71" s="1"/>
      <c r="Y71" s="1"/>
      <c r="Z71" s="1"/>
      <c r="AB71" s="25" t="s">
        <v>34</v>
      </c>
      <c r="AC71" s="56">
        <v>1608</v>
      </c>
      <c r="AD71" s="57"/>
      <c r="AF71" s="1"/>
      <c r="AG71" s="1"/>
      <c r="AH71" s="1"/>
      <c r="AJ71" s="1"/>
      <c r="AK71" s="1"/>
      <c r="AL71" s="1"/>
      <c r="AN71" s="1"/>
      <c r="AO71" s="1"/>
    </row>
    <row r="72" spans="1:41" x14ac:dyDescent="0.35">
      <c r="B72" s="25" t="s">
        <v>35</v>
      </c>
      <c r="C72" s="56">
        <v>30</v>
      </c>
      <c r="D72" s="57"/>
      <c r="F72" s="1"/>
      <c r="G72" s="1"/>
      <c r="H72" s="1"/>
      <c r="J72" s="1"/>
      <c r="K72" s="1"/>
      <c r="M72" s="25" t="s">
        <v>35</v>
      </c>
      <c r="N72" s="56">
        <v>45</v>
      </c>
      <c r="O72" s="57"/>
      <c r="Q72" s="1"/>
      <c r="R72" s="1"/>
      <c r="S72" s="1"/>
      <c r="U72" s="1"/>
      <c r="V72" s="1"/>
      <c r="W72" s="1"/>
      <c r="Y72" s="1"/>
      <c r="Z72" s="1"/>
      <c r="AB72" s="25" t="s">
        <v>35</v>
      </c>
      <c r="AC72" s="56">
        <v>150</v>
      </c>
      <c r="AD72" s="57"/>
      <c r="AF72" s="1"/>
      <c r="AG72" s="1"/>
      <c r="AH72" s="1"/>
      <c r="AJ72" s="1"/>
      <c r="AK72" s="1"/>
      <c r="AL72" s="1"/>
      <c r="AN72" s="1"/>
      <c r="AO72" s="1"/>
    </row>
    <row r="73" spans="1:41" x14ac:dyDescent="0.35">
      <c r="B73" t="s">
        <v>84</v>
      </c>
      <c r="C73" s="6"/>
      <c r="D73" s="1"/>
      <c r="F73" s="1"/>
      <c r="G73" s="1"/>
      <c r="H73" s="1"/>
      <c r="J73" s="1"/>
      <c r="K73" s="1"/>
      <c r="N73" s="6"/>
      <c r="O73" s="1"/>
      <c r="Q73" s="1"/>
      <c r="R73" s="1"/>
      <c r="S73" s="1"/>
      <c r="U73" s="1"/>
      <c r="V73" s="1"/>
      <c r="W73" s="1"/>
      <c r="Y73" s="1"/>
      <c r="Z73" s="1"/>
      <c r="AC73" s="6"/>
      <c r="AD73" s="1"/>
      <c r="AF73" s="1"/>
      <c r="AG73" s="1"/>
      <c r="AH73" s="1"/>
      <c r="AJ73" s="1"/>
      <c r="AK73" s="1"/>
      <c r="AL73" s="1"/>
      <c r="AN73" s="1"/>
      <c r="AO73" s="1"/>
    </row>
    <row r="74" spans="1:41" x14ac:dyDescent="0.35">
      <c r="B74" t="s">
        <v>36</v>
      </c>
      <c r="C74" s="2" t="s">
        <v>37</v>
      </c>
      <c r="D74" s="1"/>
      <c r="F74" s="1"/>
      <c r="G74" s="1"/>
      <c r="H74" s="1"/>
      <c r="J74" s="1"/>
      <c r="K74" s="1"/>
      <c r="M74" t="s">
        <v>36</v>
      </c>
      <c r="N74" s="2" t="s">
        <v>86</v>
      </c>
      <c r="O74" s="1"/>
      <c r="Q74" s="1"/>
      <c r="R74" s="1"/>
      <c r="S74" s="1"/>
      <c r="U74" s="1"/>
      <c r="V74" s="1"/>
      <c r="W74" s="1"/>
      <c r="Y74" s="1"/>
      <c r="Z74" s="1"/>
      <c r="AB74" t="s">
        <v>36</v>
      </c>
      <c r="AC74" s="2" t="s">
        <v>86</v>
      </c>
      <c r="AD74" s="1"/>
      <c r="AF74" s="1"/>
      <c r="AG74" s="1"/>
      <c r="AH74" s="1"/>
      <c r="AJ74" s="1"/>
      <c r="AK74" s="1"/>
      <c r="AL74" s="1"/>
      <c r="AN74" s="1"/>
      <c r="AO74" s="1"/>
    </row>
    <row r="75" spans="1:41" x14ac:dyDescent="0.35">
      <c r="B75" t="s">
        <v>38</v>
      </c>
      <c r="C75" s="2" t="s">
        <v>39</v>
      </c>
      <c r="D75" s="1"/>
      <c r="F75" s="1"/>
      <c r="G75" s="1"/>
      <c r="H75" s="1"/>
      <c r="J75" s="1"/>
      <c r="K75" s="1"/>
      <c r="M75" t="s">
        <v>48</v>
      </c>
      <c r="N75" s="2" t="s">
        <v>49</v>
      </c>
      <c r="O75" s="1"/>
      <c r="Q75" s="1"/>
      <c r="R75" s="1"/>
      <c r="S75" s="1"/>
      <c r="U75" s="1"/>
      <c r="V75" s="1"/>
      <c r="W75" s="1"/>
      <c r="Y75" s="1"/>
      <c r="Z75" s="1"/>
      <c r="AB75" t="s">
        <v>48</v>
      </c>
      <c r="AC75" s="2" t="s">
        <v>49</v>
      </c>
      <c r="AD75" s="1"/>
      <c r="AF75" s="1"/>
      <c r="AG75" s="1"/>
      <c r="AH75" s="1"/>
      <c r="AJ75" s="1"/>
      <c r="AK75" s="1"/>
      <c r="AL75" s="1"/>
      <c r="AN75" s="1"/>
      <c r="AO75" s="1"/>
    </row>
    <row r="76" spans="1:41" x14ac:dyDescent="0.35">
      <c r="B76" t="s">
        <v>40</v>
      </c>
      <c r="C76" s="2" t="s">
        <v>41</v>
      </c>
      <c r="D76" s="1"/>
      <c r="F76" s="1"/>
      <c r="G76" s="1"/>
      <c r="H76" s="1"/>
      <c r="J76" s="1"/>
      <c r="K76" s="1"/>
      <c r="M76" t="s">
        <v>38</v>
      </c>
      <c r="N76" s="2" t="s">
        <v>39</v>
      </c>
      <c r="O76" s="1"/>
      <c r="Q76" s="1"/>
      <c r="R76" s="1"/>
      <c r="S76" s="1"/>
      <c r="U76" s="1"/>
      <c r="V76" s="1"/>
      <c r="W76" s="1"/>
      <c r="Y76" s="1"/>
      <c r="Z76" s="1"/>
      <c r="AB76" t="s">
        <v>38</v>
      </c>
      <c r="AC76" s="2" t="s">
        <v>39</v>
      </c>
      <c r="AD76" s="1"/>
      <c r="AF76" s="1"/>
      <c r="AG76" s="1"/>
      <c r="AH76" s="1"/>
      <c r="AJ76" s="1"/>
      <c r="AK76" s="1"/>
      <c r="AL76" s="1"/>
      <c r="AN76" s="1"/>
      <c r="AO76" s="1"/>
    </row>
    <row r="77" spans="1:41" x14ac:dyDescent="0.35">
      <c r="B77" t="s">
        <v>42</v>
      </c>
      <c r="C77" s="2" t="s">
        <v>43</v>
      </c>
      <c r="D77" s="1"/>
      <c r="F77" s="1"/>
      <c r="G77" s="1"/>
      <c r="H77" s="1"/>
      <c r="J77" s="1"/>
      <c r="K77" s="1"/>
      <c r="M77" t="s">
        <v>40</v>
      </c>
      <c r="N77" s="2" t="s">
        <v>41</v>
      </c>
      <c r="O77" s="1"/>
      <c r="Q77" s="1"/>
      <c r="R77" s="1"/>
      <c r="S77" s="1"/>
      <c r="U77" s="1"/>
      <c r="V77" s="1"/>
      <c r="W77" s="1"/>
      <c r="Y77" s="1"/>
      <c r="Z77" s="1"/>
      <c r="AB77" t="s">
        <v>40</v>
      </c>
      <c r="AC77" s="2" t="s">
        <v>41</v>
      </c>
      <c r="AD77" s="1"/>
      <c r="AF77" s="1"/>
      <c r="AG77" s="1"/>
      <c r="AH77" s="1"/>
      <c r="AJ77" s="1"/>
      <c r="AK77" s="1"/>
      <c r="AL77" s="1"/>
      <c r="AN77" s="1"/>
      <c r="AO77" s="1"/>
    </row>
    <row r="78" spans="1:41" x14ac:dyDescent="0.35">
      <c r="M78" t="s">
        <v>42</v>
      </c>
      <c r="N78" s="2" t="s">
        <v>43</v>
      </c>
      <c r="O78" s="1"/>
      <c r="Q78" s="1"/>
      <c r="R78" s="1"/>
      <c r="S78" s="1"/>
      <c r="U78" s="1"/>
      <c r="V78" s="1"/>
      <c r="W78" s="1"/>
      <c r="Y78" s="1"/>
      <c r="Z78" s="1"/>
      <c r="AB78" t="s">
        <v>42</v>
      </c>
      <c r="AC78" s="2" t="s">
        <v>43</v>
      </c>
      <c r="AD78" s="1"/>
      <c r="AF78" s="1"/>
      <c r="AG78" s="1"/>
      <c r="AH78" s="1"/>
      <c r="AJ78" s="1"/>
      <c r="AK78" s="1"/>
      <c r="AL78" s="1"/>
      <c r="AN78" s="1"/>
      <c r="AO78" s="1"/>
    </row>
    <row r="80" spans="1:41" x14ac:dyDescent="0.35">
      <c r="A80" s="12" t="s">
        <v>95</v>
      </c>
    </row>
    <row r="81" spans="2:41" x14ac:dyDescent="0.35">
      <c r="B81" t="s">
        <v>108</v>
      </c>
      <c r="M81" t="s">
        <v>44</v>
      </c>
      <c r="N81" t="s">
        <v>1</v>
      </c>
      <c r="O81" s="1"/>
      <c r="Q81" s="1"/>
      <c r="R81" s="1"/>
      <c r="S81" s="1" t="s">
        <v>84</v>
      </c>
      <c r="U81" s="1"/>
      <c r="V81" s="1"/>
      <c r="W81" s="1"/>
      <c r="Y81" s="1"/>
      <c r="Z81" s="1"/>
      <c r="AB81" t="s">
        <v>50</v>
      </c>
      <c r="AC81" t="s">
        <v>1</v>
      </c>
      <c r="AD81" s="1"/>
      <c r="AF81" s="1"/>
      <c r="AG81" s="1"/>
      <c r="AH81" s="1" t="s">
        <v>84</v>
      </c>
      <c r="AJ81" s="1"/>
      <c r="AK81" s="1"/>
      <c r="AL81" s="1"/>
      <c r="AN81" s="1"/>
      <c r="AO81" s="1"/>
    </row>
    <row r="82" spans="2:41" x14ac:dyDescent="0.35">
      <c r="N82" s="21"/>
      <c r="O82" s="1"/>
      <c r="Q82" s="1"/>
      <c r="R82" s="1"/>
      <c r="S82" s="1"/>
      <c r="U82" s="1"/>
      <c r="V82" s="1"/>
      <c r="W82" s="1" t="s">
        <v>92</v>
      </c>
      <c r="Y82" s="1"/>
      <c r="Z82" s="1"/>
      <c r="AC82" s="21"/>
      <c r="AD82" s="1"/>
      <c r="AF82" s="1"/>
      <c r="AG82" s="1"/>
      <c r="AH82" s="1"/>
      <c r="AJ82" s="1"/>
      <c r="AK82" s="1"/>
      <c r="AL82" s="1" t="s">
        <v>92</v>
      </c>
      <c r="AN82" s="1"/>
      <c r="AO82" s="1"/>
    </row>
    <row r="83" spans="2:41" x14ac:dyDescent="0.35">
      <c r="N83" s="21"/>
      <c r="O83" s="1" t="s">
        <v>2</v>
      </c>
      <c r="Q83" s="1"/>
      <c r="R83" s="1"/>
      <c r="S83" s="1" t="s">
        <v>45</v>
      </c>
      <c r="U83" s="1"/>
      <c r="V83" s="1"/>
      <c r="W83" s="1" t="s">
        <v>111</v>
      </c>
      <c r="Y83" s="1"/>
      <c r="Z83" s="1"/>
      <c r="AC83" s="21"/>
      <c r="AD83" s="1" t="s">
        <v>2</v>
      </c>
      <c r="AF83" s="1"/>
      <c r="AG83" s="1"/>
      <c r="AH83" s="1" t="s">
        <v>45</v>
      </c>
      <c r="AJ83" s="1"/>
      <c r="AK83" s="1"/>
      <c r="AL83" s="1" t="s">
        <v>52</v>
      </c>
      <c r="AN83" s="1"/>
      <c r="AO83" s="1"/>
    </row>
    <row r="84" spans="2:41" x14ac:dyDescent="0.35">
      <c r="M84" s="2" t="s">
        <v>3</v>
      </c>
      <c r="N84" s="21" t="s">
        <v>4</v>
      </c>
      <c r="O84" s="3" t="s">
        <v>5</v>
      </c>
      <c r="P84" s="21" t="s">
        <v>6</v>
      </c>
      <c r="Q84" s="3" t="s">
        <v>7</v>
      </c>
      <c r="R84" s="3" t="s">
        <v>8</v>
      </c>
      <c r="S84" s="3" t="s">
        <v>5</v>
      </c>
      <c r="T84" s="21" t="s">
        <v>6</v>
      </c>
      <c r="U84" s="3" t="s">
        <v>7</v>
      </c>
      <c r="V84" s="3" t="s">
        <v>8</v>
      </c>
      <c r="W84" s="3" t="s">
        <v>5</v>
      </c>
      <c r="X84" s="21" t="s">
        <v>6</v>
      </c>
      <c r="Y84" s="3" t="s">
        <v>7</v>
      </c>
      <c r="Z84" s="3" t="s">
        <v>8</v>
      </c>
      <c r="AB84" s="2" t="s">
        <v>3</v>
      </c>
      <c r="AC84" s="21" t="s">
        <v>4</v>
      </c>
      <c r="AD84" s="3" t="s">
        <v>5</v>
      </c>
      <c r="AE84" s="21" t="s">
        <v>6</v>
      </c>
      <c r="AF84" s="3" t="s">
        <v>7</v>
      </c>
      <c r="AG84" s="3" t="s">
        <v>8</v>
      </c>
      <c r="AH84" s="3" t="s">
        <v>5</v>
      </c>
      <c r="AI84" s="21" t="s">
        <v>6</v>
      </c>
      <c r="AJ84" s="3" t="s">
        <v>7</v>
      </c>
      <c r="AK84" s="3" t="s">
        <v>8</v>
      </c>
      <c r="AL84" s="3" t="s">
        <v>5</v>
      </c>
      <c r="AM84" s="21" t="s">
        <v>6</v>
      </c>
      <c r="AN84" s="3" t="s">
        <v>7</v>
      </c>
      <c r="AO84" s="3" t="s">
        <v>8</v>
      </c>
    </row>
    <row r="85" spans="2:41" x14ac:dyDescent="0.35">
      <c r="M85" t="s">
        <v>9</v>
      </c>
      <c r="N85" s="21" t="s">
        <v>46</v>
      </c>
      <c r="O85" s="1">
        <v>0.31006803104412256</v>
      </c>
      <c r="P85" t="s">
        <v>12</v>
      </c>
      <c r="Q85" s="1">
        <v>0.74737574531431894</v>
      </c>
      <c r="R85" s="1">
        <v>0.67823290388782054</v>
      </c>
      <c r="S85" s="1">
        <v>6.621291298696935</v>
      </c>
      <c r="T85" t="s">
        <v>10</v>
      </c>
      <c r="U85" s="1">
        <v>0.91326590056562118</v>
      </c>
      <c r="V85" s="1">
        <v>4.163336342344337E-13</v>
      </c>
      <c r="W85" s="1">
        <v>-1.5744363955357972</v>
      </c>
      <c r="X85" t="s">
        <v>10</v>
      </c>
      <c r="Y85" s="1">
        <v>0.32567603424438246</v>
      </c>
      <c r="Z85" s="1">
        <v>1.3357219041942869E-6</v>
      </c>
      <c r="AB85" t="s">
        <v>9</v>
      </c>
      <c r="AC85" s="21" t="s">
        <v>46</v>
      </c>
      <c r="AD85" s="1">
        <v>-3.1538439790052815</v>
      </c>
      <c r="AE85" t="s">
        <v>10</v>
      </c>
      <c r="AF85" s="1">
        <v>0.51117166937519465</v>
      </c>
      <c r="AG85" s="1">
        <v>6.8362027150214999E-10</v>
      </c>
      <c r="AH85" s="1">
        <v>6.2380364810058628</v>
      </c>
      <c r="AI85" t="s">
        <v>10</v>
      </c>
      <c r="AJ85" s="1">
        <v>0.63123508941548212</v>
      </c>
      <c r="AK85" s="1">
        <v>0</v>
      </c>
      <c r="AL85" s="1">
        <v>-3.3454483204036438</v>
      </c>
      <c r="AM85" t="s">
        <v>10</v>
      </c>
      <c r="AN85" s="1">
        <v>0.64964345011040803</v>
      </c>
      <c r="AO85" s="1">
        <v>2.6094744742799492E-7</v>
      </c>
    </row>
    <row r="86" spans="2:41" x14ac:dyDescent="0.35">
      <c r="M86" t="s">
        <v>11</v>
      </c>
      <c r="N86" s="21" t="s">
        <v>46</v>
      </c>
      <c r="O86" s="1">
        <v>-0.1162865633633892</v>
      </c>
      <c r="P86" t="s">
        <v>12</v>
      </c>
      <c r="Q86" s="1">
        <v>0.18249056605699257</v>
      </c>
      <c r="R86" s="1">
        <v>0.52398182017282435</v>
      </c>
      <c r="S86" s="1">
        <v>1.7187128150386338E-2</v>
      </c>
      <c r="T86" t="s">
        <v>12</v>
      </c>
      <c r="U86" s="1">
        <v>0.5562499524460619</v>
      </c>
      <c r="V86" s="1">
        <v>0.97535071701561615</v>
      </c>
      <c r="W86" s="1">
        <v>5.4311179275247576E-2</v>
      </c>
      <c r="X86" t="s">
        <v>12</v>
      </c>
      <c r="Y86" s="1">
        <v>5.1960835767060454E-2</v>
      </c>
      <c r="Z86" s="1">
        <v>0.29591530369551888</v>
      </c>
      <c r="AB86" t="s">
        <v>11</v>
      </c>
      <c r="AC86" s="21" t="s">
        <v>46</v>
      </c>
      <c r="AD86" s="1">
        <v>-4.43418310070431E-2</v>
      </c>
      <c r="AE86" t="s">
        <v>12</v>
      </c>
      <c r="AF86" s="1">
        <v>0.14901789957444087</v>
      </c>
      <c r="AG86" s="1">
        <v>0.76603867568695327</v>
      </c>
      <c r="AH86" s="1">
        <v>1.0909923311373089</v>
      </c>
      <c r="AI86" t="s">
        <v>10</v>
      </c>
      <c r="AJ86" s="1">
        <v>0.18392767819803046</v>
      </c>
      <c r="AK86" s="1">
        <v>2.999280601656551E-9</v>
      </c>
      <c r="AL86" s="1">
        <v>-2.139944378698428E-2</v>
      </c>
      <c r="AM86" t="s">
        <v>12</v>
      </c>
      <c r="AN86" s="1">
        <v>0.17918697192492725</v>
      </c>
      <c r="AO86" s="1">
        <v>0.90493848052734216</v>
      </c>
    </row>
    <row r="87" spans="2:41" x14ac:dyDescent="0.35">
      <c r="M87" t="s">
        <v>13</v>
      </c>
      <c r="N87" s="21" t="s">
        <v>46</v>
      </c>
      <c r="O87" s="1">
        <v>-4.8979757537256328E-3</v>
      </c>
      <c r="P87" t="s">
        <v>12</v>
      </c>
      <c r="Q87" s="1">
        <v>0.19908228260937227</v>
      </c>
      <c r="R87" s="1">
        <v>0.98037180925371281</v>
      </c>
      <c r="S87" s="1">
        <v>0.41009436986632969</v>
      </c>
      <c r="T87" t="s">
        <v>10</v>
      </c>
      <c r="U87" s="1">
        <v>0.13073294159729898</v>
      </c>
      <c r="V87" s="1">
        <v>1.7075234687173868E-3</v>
      </c>
      <c r="W87" s="1">
        <v>1.3870100765512297E-2</v>
      </c>
      <c r="X87" t="s">
        <v>12</v>
      </c>
      <c r="Y87" s="1">
        <v>5.6160650141181698E-2</v>
      </c>
      <c r="Z87" s="1">
        <v>0.80492999460064674</v>
      </c>
      <c r="AB87" t="s">
        <v>13</v>
      </c>
      <c r="AC87" s="21" t="s">
        <v>46</v>
      </c>
      <c r="AD87" s="1">
        <v>-8.4234415851104152E-2</v>
      </c>
      <c r="AE87" t="s">
        <v>12</v>
      </c>
      <c r="AF87" s="1">
        <v>0.15719126391292046</v>
      </c>
      <c r="AG87" s="1">
        <v>0.59204693406466524</v>
      </c>
      <c r="AH87" s="1">
        <v>0.56713911046202214</v>
      </c>
      <c r="AI87" t="s">
        <v>10</v>
      </c>
      <c r="AJ87" s="1">
        <v>0.18501039183503837</v>
      </c>
      <c r="AK87" s="1">
        <v>2.1734662394969906E-3</v>
      </c>
      <c r="AL87" s="1">
        <v>6.0678472940608602E-2</v>
      </c>
      <c r="AM87" t="s">
        <v>12</v>
      </c>
      <c r="AN87" s="1">
        <v>0.18219717599451152</v>
      </c>
      <c r="AO87" s="1">
        <v>0.73910605541018515</v>
      </c>
    </row>
    <row r="88" spans="2:41" x14ac:dyDescent="0.35">
      <c r="M88" t="s">
        <v>14</v>
      </c>
      <c r="N88" s="21" t="s">
        <v>46</v>
      </c>
      <c r="O88" s="1">
        <v>0.32485531961533526</v>
      </c>
      <c r="P88" t="s">
        <v>17</v>
      </c>
      <c r="Q88" s="1">
        <v>0.1789590914268053</v>
      </c>
      <c r="R88" s="1">
        <v>6.948564587111572E-2</v>
      </c>
      <c r="S88" s="1">
        <v>4.4107822571517831E-2</v>
      </c>
      <c r="T88" t="s">
        <v>12</v>
      </c>
      <c r="U88" s="1">
        <v>0.28080990752161306</v>
      </c>
      <c r="V88" s="1">
        <v>0.87518684489457654</v>
      </c>
      <c r="W88" s="1">
        <v>7.3375759917685329E-2</v>
      </c>
      <c r="X88" t="s">
        <v>12</v>
      </c>
      <c r="Y88" s="1">
        <v>5.7104873318854145E-2</v>
      </c>
      <c r="Z88" s="1">
        <v>0.19881677673852405</v>
      </c>
      <c r="AB88" t="s">
        <v>14</v>
      </c>
      <c r="AC88" s="21" t="s">
        <v>46</v>
      </c>
      <c r="AD88" s="1">
        <v>0.32053811879966521</v>
      </c>
      <c r="AE88" t="s">
        <v>47</v>
      </c>
      <c r="AF88" s="1">
        <v>0.150999805145734</v>
      </c>
      <c r="AG88" s="1">
        <v>3.3772984210099999E-2</v>
      </c>
      <c r="AH88" s="1">
        <v>1.4329767476988997</v>
      </c>
      <c r="AI88" t="s">
        <v>10</v>
      </c>
      <c r="AJ88" s="1">
        <v>0.24902025226044591</v>
      </c>
      <c r="AK88" s="1">
        <v>8.6919871300494833E-9</v>
      </c>
      <c r="AL88" s="1">
        <v>0.48963283885865116</v>
      </c>
      <c r="AM88" t="s">
        <v>47</v>
      </c>
      <c r="AN88" s="1">
        <v>0.19042608625516386</v>
      </c>
      <c r="AO88" s="1">
        <v>1.013325094125439E-2</v>
      </c>
    </row>
    <row r="89" spans="2:41" x14ac:dyDescent="0.35">
      <c r="M89" t="s">
        <v>15</v>
      </c>
      <c r="N89" s="21" t="s">
        <v>46</v>
      </c>
      <c r="O89" s="1">
        <v>0.28769300735817616</v>
      </c>
      <c r="P89" t="s">
        <v>17</v>
      </c>
      <c r="Q89" s="1">
        <v>0.16618129254239217</v>
      </c>
      <c r="R89" s="1">
        <v>8.3416149039193588E-2</v>
      </c>
      <c r="S89" s="1">
        <v>0.56637228047667554</v>
      </c>
      <c r="T89" t="s">
        <v>10</v>
      </c>
      <c r="U89" s="1">
        <v>0.12295962833557657</v>
      </c>
      <c r="V89" s="1">
        <v>4.1016387655190556E-6</v>
      </c>
      <c r="W89" s="1">
        <v>9.974566754615681E-2</v>
      </c>
      <c r="X89" t="s">
        <v>17</v>
      </c>
      <c r="Y89" s="1">
        <v>5.5264357664601117E-2</v>
      </c>
      <c r="Z89" s="1">
        <v>7.1093083487818287E-2</v>
      </c>
      <c r="AB89" t="s">
        <v>15</v>
      </c>
      <c r="AC89" s="21" t="s">
        <v>46</v>
      </c>
      <c r="AD89" s="1">
        <v>0.33704003900531193</v>
      </c>
      <c r="AE89" t="s">
        <v>47</v>
      </c>
      <c r="AF89" s="1">
        <v>0.14101641210186061</v>
      </c>
      <c r="AG89" s="1">
        <v>1.6844855141610715E-2</v>
      </c>
      <c r="AH89" s="1">
        <v>1.4593931490321916</v>
      </c>
      <c r="AI89" t="s">
        <v>10</v>
      </c>
      <c r="AJ89" s="1">
        <v>0.20904553391675421</v>
      </c>
      <c r="AK89" s="1">
        <v>2.9263258483069876E-12</v>
      </c>
      <c r="AL89" s="1">
        <v>0.40417235090035414</v>
      </c>
      <c r="AM89" t="s">
        <v>47</v>
      </c>
      <c r="AN89" s="1">
        <v>0.17249842535405213</v>
      </c>
      <c r="AO89" s="1">
        <v>1.9126844810293697E-2</v>
      </c>
    </row>
    <row r="90" spans="2:41" x14ac:dyDescent="0.35">
      <c r="M90" t="s">
        <v>16</v>
      </c>
      <c r="N90" s="21" t="s">
        <v>46</v>
      </c>
      <c r="O90" s="1">
        <v>0.33160220133623608</v>
      </c>
      <c r="P90" t="s">
        <v>47</v>
      </c>
      <c r="Q90" s="1">
        <v>0.16574639562165239</v>
      </c>
      <c r="R90" s="1">
        <v>4.5429031474292447E-2</v>
      </c>
      <c r="S90" s="1">
        <v>2.6807092558894944E-3</v>
      </c>
      <c r="T90" t="s">
        <v>12</v>
      </c>
      <c r="U90" s="1">
        <v>0.15095137778980849</v>
      </c>
      <c r="V90" s="1">
        <v>0.98583130449898548</v>
      </c>
      <c r="W90" s="1">
        <v>3.2334668205270201E-2</v>
      </c>
      <c r="X90" t="s">
        <v>12</v>
      </c>
      <c r="Y90" s="1">
        <v>4.8268522072107009E-2</v>
      </c>
      <c r="Z90" s="1">
        <v>0.50292701741710566</v>
      </c>
      <c r="AB90" t="s">
        <v>16</v>
      </c>
      <c r="AC90" s="21" t="s">
        <v>46</v>
      </c>
      <c r="AD90" s="1">
        <v>0.2775701881639106</v>
      </c>
      <c r="AE90" t="s">
        <v>47</v>
      </c>
      <c r="AF90" s="1">
        <v>0.14160099209375365</v>
      </c>
      <c r="AG90" s="1">
        <v>4.996918130921757E-2</v>
      </c>
      <c r="AH90" s="1">
        <v>1.2273000543538874</v>
      </c>
      <c r="AI90" t="s">
        <v>10</v>
      </c>
      <c r="AJ90" s="1">
        <v>0.18025681338677554</v>
      </c>
      <c r="AK90" s="1">
        <v>9.8538954773630394E-12</v>
      </c>
      <c r="AL90" s="1">
        <v>0.20143461422776576</v>
      </c>
      <c r="AM90" t="s">
        <v>12</v>
      </c>
      <c r="AN90" s="1">
        <v>0.17237374269430883</v>
      </c>
      <c r="AO90" s="1">
        <v>0.24256796525419744</v>
      </c>
    </row>
    <row r="91" spans="2:41" x14ac:dyDescent="0.35">
      <c r="M91" t="s">
        <v>18</v>
      </c>
      <c r="N91" s="21" t="s">
        <v>46</v>
      </c>
      <c r="O91" s="1">
        <v>0.19363513075657687</v>
      </c>
      <c r="P91" t="s">
        <v>12</v>
      </c>
      <c r="Q91" s="1">
        <v>0.17182121823735941</v>
      </c>
      <c r="R91" s="1">
        <v>0.25976064677942601</v>
      </c>
      <c r="S91" s="1">
        <v>0.58598484668467643</v>
      </c>
      <c r="T91" t="s">
        <v>10</v>
      </c>
      <c r="U91" s="1">
        <v>0.12160060099502423</v>
      </c>
      <c r="V91" s="1">
        <v>1.4432980550704855E-6</v>
      </c>
      <c r="W91" s="1">
        <v>6.2773144674205056E-2</v>
      </c>
      <c r="X91" t="s">
        <v>12</v>
      </c>
      <c r="Y91" s="1">
        <v>5.124391277857155E-2</v>
      </c>
      <c r="Z91" s="1">
        <v>0.22057998855621541</v>
      </c>
      <c r="AB91" t="s">
        <v>18</v>
      </c>
      <c r="AC91" s="21" t="s">
        <v>46</v>
      </c>
      <c r="AD91" s="1">
        <v>0.24406449273279768</v>
      </c>
      <c r="AE91" t="s">
        <v>17</v>
      </c>
      <c r="AF91" s="1">
        <v>0.14639011264672874</v>
      </c>
      <c r="AG91" s="1">
        <v>9.5470709186192382E-2</v>
      </c>
      <c r="AH91" s="1">
        <v>1.4395694863620432</v>
      </c>
      <c r="AI91" t="s">
        <v>10</v>
      </c>
      <c r="AJ91" s="1">
        <v>0.17338416979535728</v>
      </c>
      <c r="AK91" s="1">
        <v>0</v>
      </c>
      <c r="AL91" s="1">
        <v>0.19608868038221625</v>
      </c>
      <c r="AM91" t="s">
        <v>12</v>
      </c>
      <c r="AN91" s="1">
        <v>0.17273384104675962</v>
      </c>
      <c r="AO91" s="1">
        <v>0.25628856114935039</v>
      </c>
    </row>
    <row r="92" spans="2:41" x14ac:dyDescent="0.35">
      <c r="M92" t="s">
        <v>19</v>
      </c>
      <c r="N92" s="21" t="s">
        <v>46</v>
      </c>
      <c r="O92" s="1">
        <v>0.19127230336184739</v>
      </c>
      <c r="P92" t="s">
        <v>17</v>
      </c>
      <c r="Q92" s="1">
        <v>0.11428724608082452</v>
      </c>
      <c r="R92" s="1">
        <v>9.4207228115873676E-2</v>
      </c>
      <c r="S92" s="1">
        <v>8.6522412063279361E-2</v>
      </c>
      <c r="T92" t="s">
        <v>12</v>
      </c>
      <c r="U92" s="1">
        <v>0.31444337004846823</v>
      </c>
      <c r="V92" s="1">
        <v>0.78319289056323238</v>
      </c>
      <c r="W92" s="1">
        <v>3.3865456711175912E-2</v>
      </c>
      <c r="X92" t="s">
        <v>12</v>
      </c>
      <c r="Y92" s="1">
        <v>3.4404792378849094E-2</v>
      </c>
      <c r="Z92" s="1">
        <v>0.32495632048240819</v>
      </c>
      <c r="AB92" t="s">
        <v>19</v>
      </c>
      <c r="AC92" s="21" t="s">
        <v>46</v>
      </c>
      <c r="AD92" s="1">
        <v>0.18683313003268079</v>
      </c>
      <c r="AE92" t="s">
        <v>17</v>
      </c>
      <c r="AF92" s="1">
        <v>9.8256175130776682E-2</v>
      </c>
      <c r="AG92" s="1">
        <v>5.7237866977488672E-2</v>
      </c>
      <c r="AH92" s="1">
        <v>0.85661547491912027</v>
      </c>
      <c r="AI92" t="s">
        <v>10</v>
      </c>
      <c r="AJ92" s="1">
        <v>0.12683618829048704</v>
      </c>
      <c r="AK92" s="1">
        <v>1.4410694859634532E-11</v>
      </c>
      <c r="AL92" s="1">
        <v>0.17709496358584656</v>
      </c>
      <c r="AM92" t="s">
        <v>12</v>
      </c>
      <c r="AN92" s="1">
        <v>0.11821242992086999</v>
      </c>
      <c r="AO92" s="1">
        <v>0.13410524430235649</v>
      </c>
    </row>
    <row r="93" spans="2:41" x14ac:dyDescent="0.35">
      <c r="M93" t="s">
        <v>20</v>
      </c>
      <c r="N93" s="21" t="s">
        <v>46</v>
      </c>
      <c r="O93" s="1">
        <v>-0.11049487043631125</v>
      </c>
      <c r="P93" t="s">
        <v>12</v>
      </c>
      <c r="Q93" s="1">
        <v>0.11750517795920273</v>
      </c>
      <c r="R93" s="1">
        <v>0.34704296378868316</v>
      </c>
      <c r="S93" s="1">
        <v>1.9517065515352816E-2</v>
      </c>
      <c r="T93" t="s">
        <v>12</v>
      </c>
      <c r="U93" s="1">
        <v>0.23716043306669005</v>
      </c>
      <c r="V93" s="1">
        <v>0.93441230579699708</v>
      </c>
      <c r="W93" s="1">
        <v>8.5376863765608532E-2</v>
      </c>
      <c r="X93" t="s">
        <v>47</v>
      </c>
      <c r="Y93" s="1">
        <v>3.5908140297447655E-2</v>
      </c>
      <c r="Z93" s="1">
        <v>1.7423520710561968E-2</v>
      </c>
      <c r="AB93" t="s">
        <v>20</v>
      </c>
      <c r="AC93" s="21" t="s">
        <v>46</v>
      </c>
      <c r="AD93" s="1">
        <v>2.5456021092811729E-2</v>
      </c>
      <c r="AE93" t="s">
        <v>12</v>
      </c>
      <c r="AF93" s="1">
        <v>9.4877640870675975E-2</v>
      </c>
      <c r="AG93" s="1">
        <v>0.78846556652817368</v>
      </c>
      <c r="AH93" s="1">
        <v>0.70165924002481683</v>
      </c>
      <c r="AI93" t="s">
        <v>10</v>
      </c>
      <c r="AJ93" s="1">
        <v>0.13870203036652917</v>
      </c>
      <c r="AK93" s="1">
        <v>4.2200822192306475E-7</v>
      </c>
      <c r="AL93" s="1">
        <v>0.30538035659612023</v>
      </c>
      <c r="AM93" t="s">
        <v>10</v>
      </c>
      <c r="AN93" s="1">
        <v>0.11284315746575295</v>
      </c>
      <c r="AO93" s="1">
        <v>6.805040888946623E-3</v>
      </c>
    </row>
    <row r="94" spans="2:41" x14ac:dyDescent="0.35">
      <c r="M94" t="s">
        <v>21</v>
      </c>
      <c r="N94" s="21" t="s">
        <v>46</v>
      </c>
      <c r="O94" s="1">
        <v>-3.6452671401335228E-2</v>
      </c>
      <c r="P94" t="s">
        <v>12</v>
      </c>
      <c r="Q94" s="1">
        <v>0.12298815517000819</v>
      </c>
      <c r="R94" s="1">
        <v>0.76693094448062005</v>
      </c>
      <c r="S94" s="1">
        <v>0.30809061067276283</v>
      </c>
      <c r="T94" t="s">
        <v>47</v>
      </c>
      <c r="U94" s="1">
        <v>0.12949591974869201</v>
      </c>
      <c r="V94" s="1">
        <v>1.7352470197674386E-2</v>
      </c>
      <c r="W94" s="1">
        <v>2.8300325835288572E-2</v>
      </c>
      <c r="X94" t="s">
        <v>12</v>
      </c>
      <c r="Y94" s="1">
        <v>3.4922757661765627E-2</v>
      </c>
      <c r="Z94" s="1">
        <v>0.41772803653778867</v>
      </c>
      <c r="AB94" t="s">
        <v>21</v>
      </c>
      <c r="AC94" s="21" t="s">
        <v>46</v>
      </c>
      <c r="AD94" s="1">
        <v>4.1160125492830275E-2</v>
      </c>
      <c r="AE94" t="s">
        <v>12</v>
      </c>
      <c r="AF94" s="1">
        <v>0.10642658149860164</v>
      </c>
      <c r="AG94" s="1">
        <v>0.69894376531574065</v>
      </c>
      <c r="AH94" s="1">
        <v>1.1437625673079501</v>
      </c>
      <c r="AI94" t="s">
        <v>10</v>
      </c>
      <c r="AJ94" s="1">
        <v>0.16779507317281561</v>
      </c>
      <c r="AK94" s="1">
        <v>9.333422923418766E-12</v>
      </c>
      <c r="AL94" s="1">
        <v>5.1592164573710145E-2</v>
      </c>
      <c r="AM94" t="s">
        <v>12</v>
      </c>
      <c r="AN94" s="1">
        <v>0.12306850754413583</v>
      </c>
      <c r="AO94" s="1">
        <v>0.67505900948910402</v>
      </c>
    </row>
    <row r="95" spans="2:41" x14ac:dyDescent="0.35">
      <c r="M95" t="s">
        <v>22</v>
      </c>
      <c r="N95" s="21" t="s">
        <v>46</v>
      </c>
      <c r="O95" s="1">
        <v>-0.25429387938287168</v>
      </c>
      <c r="P95" t="s">
        <v>12</v>
      </c>
      <c r="Q95" s="1">
        <v>0.16629942708273121</v>
      </c>
      <c r="R95" s="1">
        <v>0.12623156905531907</v>
      </c>
      <c r="S95" s="1">
        <v>0.36273689123125535</v>
      </c>
      <c r="T95" t="s">
        <v>47</v>
      </c>
      <c r="U95" s="1">
        <v>0.14755869660364429</v>
      </c>
      <c r="V95" s="1">
        <v>1.3961403439991527E-2</v>
      </c>
      <c r="W95" s="1">
        <v>0.13046020034192579</v>
      </c>
      <c r="X95" t="s">
        <v>10</v>
      </c>
      <c r="Y95" s="1">
        <v>5.0186926486670433E-2</v>
      </c>
      <c r="Z95" s="1">
        <v>9.3363554180776465E-3</v>
      </c>
      <c r="AB95" t="s">
        <v>22</v>
      </c>
      <c r="AC95" s="21" t="s">
        <v>46</v>
      </c>
      <c r="AD95" s="1">
        <v>-7.9017064462822306E-2</v>
      </c>
      <c r="AE95" t="s">
        <v>12</v>
      </c>
      <c r="AF95" s="1">
        <v>0.13462902281327888</v>
      </c>
      <c r="AG95" s="1">
        <v>0.55725445157962294</v>
      </c>
      <c r="AH95" s="1">
        <v>1.4225042589308998</v>
      </c>
      <c r="AI95" t="s">
        <v>10</v>
      </c>
      <c r="AJ95" s="1">
        <v>0.2073846027387112</v>
      </c>
      <c r="AK95" s="1">
        <v>6.922018513932926E-12</v>
      </c>
      <c r="AL95" s="1">
        <v>0.51949566649937007</v>
      </c>
      <c r="AM95" t="s">
        <v>10</v>
      </c>
      <c r="AN95" s="1">
        <v>0.16351945309733648</v>
      </c>
      <c r="AO95" s="1">
        <v>1.4882472183728179E-3</v>
      </c>
    </row>
    <row r="96" spans="2:41" x14ac:dyDescent="0.35">
      <c r="M96" t="s">
        <v>23</v>
      </c>
      <c r="N96" s="21" t="s">
        <v>46</v>
      </c>
      <c r="O96" s="1">
        <v>-0.40563452852090404</v>
      </c>
      <c r="P96" t="s">
        <v>47</v>
      </c>
      <c r="Q96" s="1">
        <v>0.16848436054998586</v>
      </c>
      <c r="R96" s="1">
        <v>1.605996125675202E-2</v>
      </c>
      <c r="S96" s="1">
        <v>0.31102885014922638</v>
      </c>
      <c r="T96" t="s">
        <v>47</v>
      </c>
      <c r="U96" s="1">
        <v>0.15651261828424959</v>
      </c>
      <c r="V96" s="1">
        <v>4.6895301413516499E-2</v>
      </c>
      <c r="W96" s="1">
        <v>0.18017601306098907</v>
      </c>
      <c r="X96" t="s">
        <v>10</v>
      </c>
      <c r="Y96" s="1">
        <v>5.232398744757092E-2</v>
      </c>
      <c r="Z96" s="1">
        <v>5.7430306548922339E-4</v>
      </c>
      <c r="AB96" t="s">
        <v>23</v>
      </c>
      <c r="AC96" s="21" t="s">
        <v>46</v>
      </c>
      <c r="AD96" s="1">
        <v>-0.1158511467254546</v>
      </c>
      <c r="AE96" t="s">
        <v>12</v>
      </c>
      <c r="AF96" s="1">
        <v>0.13015085299275075</v>
      </c>
      <c r="AG96" s="1">
        <v>0.37339621819518065</v>
      </c>
      <c r="AH96" s="1">
        <v>1.2747897732481459</v>
      </c>
      <c r="AI96" t="s">
        <v>10</v>
      </c>
      <c r="AJ96" s="1">
        <v>0.18942081638301991</v>
      </c>
      <c r="AK96" s="1">
        <v>1.6973977778889093E-11</v>
      </c>
      <c r="AL96" s="1">
        <v>0.57250522200793941</v>
      </c>
      <c r="AM96" t="s">
        <v>10</v>
      </c>
      <c r="AN96" s="1">
        <v>0.15982279819612458</v>
      </c>
      <c r="AO96" s="1">
        <v>3.4081079423908811E-4</v>
      </c>
    </row>
    <row r="97" spans="13:41" x14ac:dyDescent="0.35">
      <c r="M97" t="s">
        <v>24</v>
      </c>
      <c r="N97" s="21" t="s">
        <v>46</v>
      </c>
      <c r="O97" s="1">
        <v>-7.8796132497407217E-2</v>
      </c>
      <c r="P97" t="s">
        <v>12</v>
      </c>
      <c r="Q97" s="1">
        <v>0.15487404574650854</v>
      </c>
      <c r="R97" s="1">
        <v>0.61090953802424464</v>
      </c>
      <c r="S97" s="1">
        <v>3.324896299745396E-3</v>
      </c>
      <c r="T97" t="s">
        <v>12</v>
      </c>
      <c r="U97" s="1">
        <v>0.1586455232219923</v>
      </c>
      <c r="V97" s="1">
        <v>0.98327914223739832</v>
      </c>
      <c r="W97" s="1">
        <v>6.3156624768392261E-2</v>
      </c>
      <c r="X97" t="s">
        <v>12</v>
      </c>
      <c r="Y97" s="1">
        <v>4.4231189977370029E-2</v>
      </c>
      <c r="Z97" s="1">
        <v>0.15332774696106055</v>
      </c>
      <c r="AB97" t="s">
        <v>24</v>
      </c>
      <c r="AC97" s="21" t="s">
        <v>46</v>
      </c>
      <c r="AD97" s="1">
        <v>-1.7922003560347823E-2</v>
      </c>
      <c r="AE97" t="s">
        <v>12</v>
      </c>
      <c r="AF97" s="1">
        <v>0.13246743050787219</v>
      </c>
      <c r="AG97" s="1">
        <v>0.89237969724349342</v>
      </c>
      <c r="AH97" s="1">
        <v>1.5156917555268457</v>
      </c>
      <c r="AI97" t="s">
        <v>10</v>
      </c>
      <c r="AJ97" s="1">
        <v>0.24042978434048745</v>
      </c>
      <c r="AK97" s="1">
        <v>2.8988611511238105E-10</v>
      </c>
      <c r="AL97" s="1">
        <v>0.11087714896654488</v>
      </c>
      <c r="AM97" t="s">
        <v>12</v>
      </c>
      <c r="AN97" s="1">
        <v>0.15569315703763217</v>
      </c>
      <c r="AO97" s="1">
        <v>0.47637083252238765</v>
      </c>
    </row>
    <row r="98" spans="13:41" x14ac:dyDescent="0.35">
      <c r="M98" t="s">
        <v>25</v>
      </c>
      <c r="N98" s="21" t="s">
        <v>46</v>
      </c>
      <c r="O98" s="1">
        <v>-3.1434831340599045E-2</v>
      </c>
      <c r="P98" t="s">
        <v>12</v>
      </c>
      <c r="Q98" s="1">
        <v>0.16148559510609706</v>
      </c>
      <c r="R98" s="1">
        <v>0.84565890809308475</v>
      </c>
      <c r="S98" s="1">
        <v>0.34692093676685487</v>
      </c>
      <c r="T98" t="s">
        <v>47</v>
      </c>
      <c r="U98" s="1">
        <v>0.13754834287698955</v>
      </c>
      <c r="V98" s="1">
        <v>1.1663180154936947E-2</v>
      </c>
      <c r="W98" s="1">
        <v>8.0826226646423763E-2</v>
      </c>
      <c r="X98" t="s">
        <v>17</v>
      </c>
      <c r="Y98" s="1">
        <v>4.7534722676525983E-2</v>
      </c>
      <c r="Z98" s="1">
        <v>8.9062892397376192E-2</v>
      </c>
      <c r="AB98" t="s">
        <v>25</v>
      </c>
      <c r="AC98" s="21" t="s">
        <v>46</v>
      </c>
      <c r="AD98" s="1">
        <v>0.1505758820504739</v>
      </c>
      <c r="AE98" t="s">
        <v>12</v>
      </c>
      <c r="AF98" s="1">
        <v>0.13836038699303999</v>
      </c>
      <c r="AG98" s="1">
        <v>0.27646819943575496</v>
      </c>
      <c r="AH98" s="1">
        <v>1.7343292875926104</v>
      </c>
      <c r="AI98" t="s">
        <v>10</v>
      </c>
      <c r="AJ98" s="1">
        <v>0.2818546462396484</v>
      </c>
      <c r="AK98" s="1">
        <v>7.5898798357343367E-10</v>
      </c>
      <c r="AL98" s="1">
        <v>0.13297377060533633</v>
      </c>
      <c r="AM98" t="s">
        <v>12</v>
      </c>
      <c r="AN98" s="1">
        <v>0.16221482696223408</v>
      </c>
      <c r="AO98" s="1">
        <v>0.41236508583507248</v>
      </c>
    </row>
    <row r="99" spans="13:41" x14ac:dyDescent="0.35">
      <c r="M99" t="s">
        <v>90</v>
      </c>
      <c r="N99" s="21" t="s">
        <v>85</v>
      </c>
      <c r="O99" s="1">
        <v>-1.2280698745478256</v>
      </c>
      <c r="P99" t="s">
        <v>10</v>
      </c>
      <c r="Q99" s="1">
        <v>0.24073058507014425</v>
      </c>
      <c r="R99" s="1">
        <v>3.3709932045766777E-7</v>
      </c>
      <c r="S99" s="1">
        <v>1.7661208860009294</v>
      </c>
      <c r="T99" t="s">
        <v>10</v>
      </c>
      <c r="U99" s="1">
        <v>8.9879133250570675E-2</v>
      </c>
      <c r="V99" s="1">
        <v>0</v>
      </c>
      <c r="W99" s="1">
        <v>0.29483821130268845</v>
      </c>
      <c r="X99" t="s">
        <v>10</v>
      </c>
      <c r="Y99" s="1">
        <v>6.4904272759842591E-2</v>
      </c>
      <c r="Z99" s="1">
        <v>5.5548124882065508E-6</v>
      </c>
      <c r="AB99" t="s">
        <v>90</v>
      </c>
      <c r="AC99" s="21" t="s">
        <v>85</v>
      </c>
      <c r="AD99" s="1">
        <v>-0.59652290528563801</v>
      </c>
      <c r="AE99" t="s">
        <v>10</v>
      </c>
      <c r="AF99" s="1">
        <v>0.15851397151921115</v>
      </c>
      <c r="AG99" s="1">
        <v>1.6773969547756451E-4</v>
      </c>
      <c r="AH99" s="1">
        <v>1.8124800899712765</v>
      </c>
      <c r="AI99" t="s">
        <v>10</v>
      </c>
      <c r="AJ99" s="1">
        <v>8.2419538982735074E-2</v>
      </c>
      <c r="AK99" s="1">
        <v>0</v>
      </c>
      <c r="AL99" s="1">
        <v>0.66952132814716803</v>
      </c>
      <c r="AM99" t="s">
        <v>10</v>
      </c>
      <c r="AN99" s="1">
        <v>0.16368491464400461</v>
      </c>
      <c r="AO99" s="1">
        <v>4.3080511369586461E-5</v>
      </c>
    </row>
    <row r="100" spans="13:41" x14ac:dyDescent="0.35">
      <c r="N100" s="21"/>
      <c r="O100" s="1" t="s">
        <v>51</v>
      </c>
      <c r="Q100" s="1"/>
      <c r="R100" s="1"/>
      <c r="S100" s="1"/>
      <c r="U100" s="1"/>
      <c r="V100" s="1"/>
      <c r="W100" s="1"/>
      <c r="Y100" s="1"/>
      <c r="Z100" s="1"/>
      <c r="AC100" s="21"/>
      <c r="AD100" s="1" t="s">
        <v>51</v>
      </c>
      <c r="AF100" s="1"/>
      <c r="AG100" s="1"/>
      <c r="AH100" s="1"/>
      <c r="AJ100" s="1"/>
      <c r="AK100" s="1"/>
      <c r="AL100" s="1"/>
      <c r="AN100" s="1"/>
      <c r="AO100" s="1"/>
    </row>
    <row r="101" spans="13:41" x14ac:dyDescent="0.35">
      <c r="M101" s="2" t="s">
        <v>3</v>
      </c>
      <c r="N101" s="21"/>
      <c r="O101" s="3" t="s">
        <v>5</v>
      </c>
      <c r="P101" s="21" t="s">
        <v>6</v>
      </c>
      <c r="Q101" s="3" t="s">
        <v>7</v>
      </c>
      <c r="R101" s="3" t="s">
        <v>8</v>
      </c>
      <c r="S101" s="3"/>
      <c r="T101" s="21"/>
      <c r="U101" s="3"/>
      <c r="V101" s="3"/>
      <c r="W101" s="3"/>
      <c r="X101" s="21"/>
      <c r="Y101" s="3"/>
      <c r="Z101" s="3"/>
      <c r="AB101" s="2" t="s">
        <v>3</v>
      </c>
      <c r="AC101" s="21"/>
      <c r="AD101" s="3" t="s">
        <v>5</v>
      </c>
      <c r="AE101" s="21" t="s">
        <v>6</v>
      </c>
      <c r="AF101" s="3" t="s">
        <v>7</v>
      </c>
      <c r="AG101" s="3" t="s">
        <v>8</v>
      </c>
      <c r="AH101" s="3"/>
      <c r="AI101" s="21"/>
      <c r="AJ101" s="3"/>
      <c r="AK101" s="3"/>
      <c r="AL101" s="3"/>
      <c r="AM101" s="21"/>
      <c r="AN101" s="3"/>
      <c r="AO101" s="3"/>
    </row>
    <row r="102" spans="13:41" x14ac:dyDescent="0.35">
      <c r="M102" t="s">
        <v>111</v>
      </c>
      <c r="N102" s="21"/>
      <c r="O102" s="1">
        <v>-2.535864599278714E-2</v>
      </c>
      <c r="P102" t="s">
        <v>12</v>
      </c>
      <c r="Q102" s="1">
        <v>4.0851835300292363E-2</v>
      </c>
      <c r="R102" s="1">
        <v>0.53476623233634069</v>
      </c>
      <c r="S102" s="1"/>
      <c r="U102" s="1"/>
      <c r="V102" s="1"/>
      <c r="W102" s="1"/>
      <c r="Y102" s="1"/>
      <c r="Z102" s="1"/>
      <c r="AB102" t="s">
        <v>52</v>
      </c>
      <c r="AC102" s="21"/>
      <c r="AD102" s="1">
        <v>-5.509105032013506E-2</v>
      </c>
      <c r="AE102" t="s">
        <v>12</v>
      </c>
      <c r="AF102" s="1">
        <v>0.10036104058531779</v>
      </c>
      <c r="AG102" s="1">
        <v>0.58305441714623463</v>
      </c>
      <c r="AH102" s="1"/>
      <c r="AJ102" s="1"/>
      <c r="AK102" s="1"/>
      <c r="AL102" s="1"/>
      <c r="AN102" s="1"/>
      <c r="AO102" s="1"/>
    </row>
    <row r="103" spans="13:41" x14ac:dyDescent="0.35">
      <c r="N103" s="21"/>
      <c r="O103" s="1"/>
      <c r="Q103" s="1"/>
      <c r="R103" s="1"/>
      <c r="S103" s="1"/>
      <c r="U103" s="1"/>
      <c r="V103" s="1"/>
      <c r="W103" s="1"/>
      <c r="Y103" s="1"/>
      <c r="Z103" s="1"/>
      <c r="AC103" s="21"/>
      <c r="AD103" s="1"/>
      <c r="AF103" s="1"/>
      <c r="AG103" s="1"/>
      <c r="AH103" s="1"/>
      <c r="AJ103" s="1"/>
      <c r="AK103" s="1"/>
      <c r="AL103" s="1"/>
      <c r="AN103" s="1"/>
      <c r="AO103" s="1"/>
    </row>
    <row r="104" spans="13:41" x14ac:dyDescent="0.35">
      <c r="M104" t="s">
        <v>26</v>
      </c>
      <c r="N104" s="6"/>
      <c r="O104" s="1"/>
      <c r="Q104" s="1"/>
      <c r="R104" s="1"/>
      <c r="S104" s="1"/>
      <c r="U104" s="1"/>
      <c r="V104" s="1"/>
      <c r="W104" s="1"/>
      <c r="Y104" s="1"/>
      <c r="Z104" s="1"/>
      <c r="AB104" t="s">
        <v>26</v>
      </c>
      <c r="AC104" s="6"/>
      <c r="AD104" s="1"/>
      <c r="AF104" s="1"/>
      <c r="AG104" s="1"/>
      <c r="AH104" s="1"/>
      <c r="AJ104" s="1"/>
      <c r="AK104" s="1"/>
      <c r="AL104" s="1"/>
      <c r="AN104" s="1"/>
      <c r="AO104" s="1"/>
    </row>
    <row r="105" spans="13:41" x14ac:dyDescent="0.35">
      <c r="M105" t="s">
        <v>27</v>
      </c>
      <c r="N105" s="58">
        <v>-7318.2427392676518</v>
      </c>
      <c r="O105" s="59"/>
      <c r="Q105" s="1"/>
      <c r="R105" s="1"/>
      <c r="S105" s="1"/>
      <c r="U105" s="1"/>
      <c r="V105" s="1"/>
      <c r="W105" s="1"/>
      <c r="Y105" s="1"/>
      <c r="Z105" s="1"/>
      <c r="AB105" t="s">
        <v>27</v>
      </c>
      <c r="AC105" s="58">
        <v>-7172.2049944066493</v>
      </c>
      <c r="AD105" s="59"/>
      <c r="AF105" s="1"/>
      <c r="AG105" s="1"/>
      <c r="AH105" s="1"/>
      <c r="AJ105" s="1"/>
      <c r="AK105" s="1"/>
      <c r="AL105" s="1"/>
      <c r="AN105" s="1"/>
      <c r="AO105" s="1"/>
    </row>
    <row r="106" spans="13:41" x14ac:dyDescent="0.35">
      <c r="M106" t="s">
        <v>28</v>
      </c>
      <c r="N106" s="58">
        <v>-10141.252193572494</v>
      </c>
      <c r="O106" s="59"/>
      <c r="Q106" s="1"/>
      <c r="R106" s="1"/>
      <c r="S106" s="1"/>
      <c r="U106" s="1"/>
      <c r="V106" s="1"/>
      <c r="W106" s="1"/>
      <c r="Y106" s="1"/>
      <c r="Z106" s="1"/>
      <c r="AB106" t="s">
        <v>28</v>
      </c>
      <c r="AC106" s="58">
        <v>-10141.252193572494</v>
      </c>
      <c r="AD106" s="59"/>
      <c r="AF106" s="1"/>
      <c r="AG106" s="1"/>
      <c r="AH106" s="1"/>
      <c r="AJ106" s="1"/>
      <c r="AK106" s="1"/>
      <c r="AL106" s="1"/>
      <c r="AN106" s="1"/>
      <c r="AO106" s="1"/>
    </row>
    <row r="107" spans="13:41" x14ac:dyDescent="0.35">
      <c r="M107" t="s">
        <v>29</v>
      </c>
      <c r="N107" s="60">
        <v>0.27836892332625951</v>
      </c>
      <c r="O107" s="61"/>
      <c r="Q107" s="1"/>
      <c r="R107" s="1"/>
      <c r="S107" s="1"/>
      <c r="U107" s="1"/>
      <c r="V107" s="1"/>
      <c r="W107" s="1"/>
      <c r="Y107" s="1"/>
      <c r="Z107" s="1"/>
      <c r="AB107" t="s">
        <v>29</v>
      </c>
      <c r="AC107" s="60">
        <v>0.29276928948159098</v>
      </c>
      <c r="AD107" s="61"/>
      <c r="AF107" s="1"/>
      <c r="AG107" s="1"/>
      <c r="AH107" s="1"/>
      <c r="AJ107" s="1"/>
      <c r="AK107" s="1"/>
      <c r="AL107" s="1"/>
      <c r="AN107" s="1"/>
      <c r="AO107" s="1"/>
    </row>
    <row r="108" spans="13:41" x14ac:dyDescent="0.35">
      <c r="M108" t="s">
        <v>30</v>
      </c>
      <c r="N108" s="60">
        <v>0.4817018014233318</v>
      </c>
      <c r="O108" s="61"/>
      <c r="Q108" s="1"/>
      <c r="R108" s="1"/>
      <c r="S108" s="1"/>
      <c r="U108" s="1"/>
      <c r="V108" s="1"/>
      <c r="W108" s="1"/>
      <c r="Y108" s="1"/>
      <c r="Z108" s="1"/>
      <c r="AB108" t="s">
        <v>30</v>
      </c>
      <c r="AC108" s="60">
        <v>0.48863640474555325</v>
      </c>
      <c r="AD108" s="61"/>
      <c r="AF108" s="1"/>
      <c r="AG108" s="1"/>
      <c r="AH108" s="1"/>
      <c r="AJ108" s="1"/>
      <c r="AK108" s="1"/>
      <c r="AL108" s="1"/>
      <c r="AN108" s="1"/>
      <c r="AO108" s="1"/>
    </row>
    <row r="109" spans="13:41" x14ac:dyDescent="0.35">
      <c r="M109" t="s">
        <v>106</v>
      </c>
      <c r="N109" s="60">
        <v>1.552982441853153</v>
      </c>
      <c r="O109" s="61"/>
      <c r="Q109" s="1"/>
      <c r="R109" s="1"/>
      <c r="S109" s="1"/>
      <c r="U109" s="1"/>
      <c r="V109" s="1"/>
      <c r="W109" s="1"/>
      <c r="Y109" s="1"/>
      <c r="Z109" s="1"/>
      <c r="AB109" t="s">
        <v>106</v>
      </c>
      <c r="AC109" s="60">
        <v>1.5443283412919968</v>
      </c>
      <c r="AD109" s="61"/>
      <c r="AF109" s="1"/>
      <c r="AG109" s="1"/>
      <c r="AH109" s="1"/>
      <c r="AJ109" s="1"/>
      <c r="AK109" s="1"/>
      <c r="AL109" s="1"/>
      <c r="AN109" s="1"/>
      <c r="AO109" s="1"/>
    </row>
    <row r="110" spans="13:41" x14ac:dyDescent="0.35">
      <c r="M110" t="s">
        <v>107</v>
      </c>
      <c r="N110" s="60">
        <v>1.587697607033512</v>
      </c>
      <c r="O110" s="61"/>
      <c r="Q110" s="1"/>
      <c r="R110" s="1"/>
      <c r="S110" s="1"/>
      <c r="U110" s="1"/>
      <c r="V110" s="1"/>
      <c r="W110" s="1"/>
      <c r="Y110" s="1"/>
      <c r="Z110" s="1"/>
      <c r="AB110" t="s">
        <v>107</v>
      </c>
      <c r="AC110" s="60">
        <v>1.6582846443840447</v>
      </c>
      <c r="AD110" s="61"/>
      <c r="AF110" s="1"/>
      <c r="AG110" s="1"/>
      <c r="AH110" s="1"/>
      <c r="AJ110" s="1"/>
      <c r="AK110" s="1"/>
      <c r="AL110" s="1"/>
      <c r="AN110" s="1"/>
      <c r="AO110" s="1"/>
    </row>
    <row r="111" spans="13:41" x14ac:dyDescent="0.35">
      <c r="M111" s="25" t="s">
        <v>33</v>
      </c>
      <c r="N111" s="56">
        <v>9484</v>
      </c>
      <c r="O111" s="57"/>
      <c r="Q111" s="1"/>
      <c r="R111" s="1"/>
      <c r="S111" s="1"/>
      <c r="U111" s="1"/>
      <c r="V111" s="1"/>
      <c r="W111" s="1"/>
      <c r="Y111" s="1"/>
      <c r="Z111" s="1"/>
      <c r="AB111" s="25" t="s">
        <v>33</v>
      </c>
      <c r="AC111" s="56">
        <v>9484</v>
      </c>
      <c r="AD111" s="57"/>
      <c r="AF111" s="1"/>
      <c r="AG111" s="1"/>
      <c r="AH111" s="1"/>
      <c r="AJ111" s="1"/>
      <c r="AK111" s="1"/>
      <c r="AL111" s="1"/>
      <c r="AN111" s="1"/>
      <c r="AO111" s="1"/>
    </row>
    <row r="112" spans="13:41" x14ac:dyDescent="0.35">
      <c r="M112" s="25" t="s">
        <v>34</v>
      </c>
      <c r="N112" s="56">
        <v>1608</v>
      </c>
      <c r="O112" s="57"/>
      <c r="Q112" s="1"/>
      <c r="R112" s="1"/>
      <c r="S112" s="1"/>
      <c r="U112" s="1"/>
      <c r="V112" s="1"/>
      <c r="W112" s="1"/>
      <c r="Y112" s="1"/>
      <c r="Z112" s="1"/>
      <c r="AB112" s="25" t="s">
        <v>34</v>
      </c>
      <c r="AC112" s="56">
        <v>1608</v>
      </c>
      <c r="AD112" s="57"/>
      <c r="AF112" s="1"/>
      <c r="AG112" s="1"/>
      <c r="AH112" s="1"/>
      <c r="AJ112" s="1"/>
      <c r="AK112" s="1"/>
      <c r="AL112" s="1"/>
      <c r="AN112" s="1"/>
      <c r="AO112" s="1"/>
    </row>
    <row r="113" spans="2:41" x14ac:dyDescent="0.35">
      <c r="M113" s="25" t="s">
        <v>35</v>
      </c>
      <c r="N113" s="56">
        <v>46</v>
      </c>
      <c r="O113" s="57"/>
      <c r="Q113" s="1"/>
      <c r="R113" s="1"/>
      <c r="S113" s="1"/>
      <c r="U113" s="1"/>
      <c r="V113" s="1"/>
      <c r="W113" s="1"/>
      <c r="Y113" s="1"/>
      <c r="Z113" s="1"/>
      <c r="AB113" s="25" t="s">
        <v>35</v>
      </c>
      <c r="AC113" s="56">
        <v>151</v>
      </c>
      <c r="AD113" s="57"/>
      <c r="AF113" s="1"/>
      <c r="AG113" s="1"/>
      <c r="AH113" s="1"/>
      <c r="AJ113" s="1"/>
      <c r="AK113" s="1"/>
      <c r="AL113" s="1"/>
      <c r="AN113" s="1"/>
      <c r="AO113" s="1"/>
    </row>
    <row r="114" spans="2:41" x14ac:dyDescent="0.35">
      <c r="N114" s="6"/>
      <c r="O114" s="1"/>
      <c r="Q114" s="1"/>
      <c r="R114" s="1"/>
      <c r="S114" s="1"/>
      <c r="U114" s="1"/>
      <c r="V114" s="1"/>
      <c r="W114" s="1"/>
      <c r="Y114" s="1"/>
      <c r="Z114" s="1"/>
      <c r="AC114" s="6"/>
      <c r="AD114" s="1"/>
      <c r="AF114" s="1"/>
      <c r="AG114" s="1"/>
      <c r="AH114" s="1"/>
      <c r="AJ114" s="1"/>
      <c r="AK114" s="1"/>
      <c r="AL114" s="1"/>
      <c r="AN114" s="1"/>
      <c r="AO114" s="1"/>
    </row>
    <row r="115" spans="2:41" x14ac:dyDescent="0.35">
      <c r="M115" t="s">
        <v>36</v>
      </c>
      <c r="N115" s="2" t="s">
        <v>86</v>
      </c>
      <c r="O115" s="1"/>
      <c r="Q115" s="1"/>
      <c r="R115" s="1"/>
      <c r="S115" s="1"/>
      <c r="U115" s="1"/>
      <c r="V115" s="1"/>
      <c r="W115" s="1"/>
      <c r="Y115" s="1"/>
      <c r="Z115" s="1"/>
      <c r="AB115" t="s">
        <v>36</v>
      </c>
      <c r="AC115" s="2" t="s">
        <v>86</v>
      </c>
      <c r="AD115" s="1"/>
      <c r="AF115" s="1"/>
      <c r="AG115" s="1"/>
      <c r="AH115" s="1"/>
      <c r="AJ115" s="1"/>
      <c r="AK115" s="1"/>
      <c r="AL115" s="1"/>
      <c r="AN115" s="1"/>
      <c r="AO115" s="1"/>
    </row>
    <row r="116" spans="2:41" x14ac:dyDescent="0.35">
      <c r="M116" t="s">
        <v>48</v>
      </c>
      <c r="N116" s="2" t="s">
        <v>49</v>
      </c>
      <c r="O116" s="1"/>
      <c r="Q116" s="1"/>
      <c r="R116" s="1"/>
      <c r="S116" s="1"/>
      <c r="U116" s="1"/>
      <c r="V116" s="1"/>
      <c r="W116" s="1"/>
      <c r="Y116" s="1"/>
      <c r="Z116" s="1"/>
      <c r="AB116" t="s">
        <v>48</v>
      </c>
      <c r="AC116" s="2" t="s">
        <v>49</v>
      </c>
      <c r="AD116" s="1"/>
      <c r="AF116" s="1"/>
      <c r="AG116" s="1"/>
      <c r="AH116" s="1"/>
      <c r="AJ116" s="1"/>
      <c r="AK116" s="1"/>
      <c r="AL116" s="1"/>
      <c r="AN116" s="1"/>
      <c r="AO116" s="1"/>
    </row>
    <row r="117" spans="2:41" x14ac:dyDescent="0.35">
      <c r="M117" t="s">
        <v>38</v>
      </c>
      <c r="N117" s="2" t="s">
        <v>39</v>
      </c>
      <c r="O117" s="1"/>
      <c r="Q117" s="1"/>
      <c r="R117" s="1"/>
      <c r="S117" s="1"/>
      <c r="U117" s="1"/>
      <c r="V117" s="1"/>
      <c r="W117" s="1"/>
      <c r="Y117" s="1"/>
      <c r="Z117" s="1"/>
      <c r="AB117" t="s">
        <v>38</v>
      </c>
      <c r="AC117" s="2" t="s">
        <v>39</v>
      </c>
      <c r="AD117" s="1"/>
      <c r="AF117" s="1"/>
      <c r="AG117" s="1"/>
      <c r="AH117" s="1"/>
      <c r="AJ117" s="1"/>
      <c r="AK117" s="1"/>
      <c r="AL117" s="1"/>
      <c r="AN117" s="1"/>
      <c r="AO117" s="1"/>
    </row>
    <row r="118" spans="2:41" x14ac:dyDescent="0.35">
      <c r="M118" t="s">
        <v>40</v>
      </c>
      <c r="N118" s="2" t="s">
        <v>41</v>
      </c>
      <c r="O118" s="1"/>
      <c r="Q118" s="1"/>
      <c r="R118" s="1"/>
      <c r="S118" s="1"/>
      <c r="U118" s="1"/>
      <c r="V118" s="1"/>
      <c r="W118" s="1"/>
      <c r="Y118" s="1"/>
      <c r="Z118" s="1"/>
      <c r="AB118" t="s">
        <v>40</v>
      </c>
      <c r="AC118" s="2" t="s">
        <v>41</v>
      </c>
      <c r="AD118" s="1"/>
      <c r="AF118" s="1"/>
      <c r="AG118" s="1"/>
      <c r="AH118" s="1"/>
      <c r="AJ118" s="1"/>
      <c r="AK118" s="1"/>
      <c r="AL118" s="1"/>
      <c r="AN118" s="1"/>
      <c r="AO118" s="1"/>
    </row>
    <row r="119" spans="2:41" x14ac:dyDescent="0.35">
      <c r="M119" t="s">
        <v>42</v>
      </c>
      <c r="N119" s="2" t="s">
        <v>43</v>
      </c>
      <c r="O119" s="1"/>
      <c r="Q119" s="1"/>
      <c r="R119" s="1"/>
      <c r="S119" s="1"/>
      <c r="U119" s="1"/>
      <c r="V119" s="1"/>
      <c r="W119" s="1"/>
      <c r="Y119" s="1"/>
      <c r="Z119" s="1"/>
      <c r="AB119" t="s">
        <v>42</v>
      </c>
      <c r="AC119" s="2" t="s">
        <v>43</v>
      </c>
      <c r="AD119" s="1"/>
      <c r="AF119" s="1"/>
      <c r="AG119" s="1"/>
      <c r="AH119" s="1"/>
      <c r="AJ119" s="1"/>
      <c r="AK119" s="1"/>
      <c r="AL119" s="1"/>
      <c r="AN119" s="1"/>
      <c r="AO119" s="1"/>
    </row>
    <row r="122" spans="2:41" ht="15" thickBot="1" x14ac:dyDescent="0.4"/>
    <row r="123" spans="2:41" ht="24.5" thickBot="1" x14ac:dyDescent="0.4">
      <c r="B123" s="13"/>
      <c r="C123" s="14" t="s">
        <v>96</v>
      </c>
      <c r="D123" s="14" t="s">
        <v>97</v>
      </c>
      <c r="E123" s="14" t="s">
        <v>98</v>
      </c>
      <c r="M123" s="13"/>
      <c r="N123" s="14" t="s">
        <v>96</v>
      </c>
      <c r="O123" s="14" t="s">
        <v>97</v>
      </c>
      <c r="P123" s="14" t="s">
        <v>98</v>
      </c>
      <c r="AB123" s="13"/>
      <c r="AC123" s="14" t="s">
        <v>96</v>
      </c>
      <c r="AD123" s="14" t="s">
        <v>97</v>
      </c>
      <c r="AE123" s="14" t="s">
        <v>98</v>
      </c>
    </row>
    <row r="124" spans="2:41" x14ac:dyDescent="0.35">
      <c r="B124" s="15" t="s">
        <v>99</v>
      </c>
      <c r="C124" s="16">
        <f>2*(C64-C26)</f>
        <v>127.75499088937795</v>
      </c>
      <c r="D124" s="17">
        <f>C72-C34</f>
        <v>14</v>
      </c>
      <c r="E124" s="16">
        <f>CHIDIST(C124,D124)</f>
        <v>1.8845163215478127E-20</v>
      </c>
      <c r="M124" s="15" t="s">
        <v>99</v>
      </c>
      <c r="N124" s="16">
        <f>2*(N64-N26)</f>
        <v>123.81315347249074</v>
      </c>
      <c r="O124" s="17">
        <f>N72-N34</f>
        <v>14</v>
      </c>
      <c r="P124" s="16">
        <f>CHIDIST(N124,O124)</f>
        <v>1.1242828875497718E-19</v>
      </c>
      <c r="AB124" s="15" t="s">
        <v>99</v>
      </c>
      <c r="AC124" s="16">
        <f>2*(AC64-AC26)</f>
        <v>100.89698915397821</v>
      </c>
      <c r="AD124" s="17">
        <f>AC72-AC34</f>
        <v>14</v>
      </c>
      <c r="AE124" s="16">
        <f>CHIDIST(AC124,AD124)</f>
        <v>3.1914668857210093E-15</v>
      </c>
    </row>
    <row r="125" spans="2:41" x14ac:dyDescent="0.35">
      <c r="B125" s="15" t="s">
        <v>100</v>
      </c>
      <c r="C125" s="16"/>
      <c r="D125" s="17"/>
      <c r="E125" s="16"/>
      <c r="M125" s="15" t="s">
        <v>100</v>
      </c>
      <c r="N125" s="16">
        <f>2*(N105-N26)</f>
        <v>124.95490204633825</v>
      </c>
      <c r="O125" s="17">
        <f>N113-N34</f>
        <v>15</v>
      </c>
      <c r="P125" s="16">
        <f>CHIDIST(N125,O125)</f>
        <v>2.0573131487034923E-19</v>
      </c>
      <c r="AB125" s="15" t="s">
        <v>100</v>
      </c>
      <c r="AC125" s="16">
        <f>2*(AC105-AC26)</f>
        <v>101.19969171384946</v>
      </c>
      <c r="AD125" s="17">
        <f>AC113-AC34</f>
        <v>15</v>
      </c>
      <c r="AE125" s="16">
        <f>CHIDIST(AC125,AD125)</f>
        <v>7.725661756089928E-15</v>
      </c>
    </row>
    <row r="126" spans="2:41" x14ac:dyDescent="0.35">
      <c r="B126" s="27" t="s">
        <v>103</v>
      </c>
      <c r="C126" s="28"/>
      <c r="D126" s="29"/>
      <c r="E126" s="28"/>
      <c r="M126" s="27" t="s">
        <v>103</v>
      </c>
      <c r="N126" s="28">
        <f>2*(N105-N64)</f>
        <v>1.1417485738475079</v>
      </c>
      <c r="O126" s="29">
        <f>N113-N72</f>
        <v>1</v>
      </c>
      <c r="P126" s="28">
        <f t="shared" ref="P126" si="0">CHIDIST(N126,O126)</f>
        <v>0.28528314807107108</v>
      </c>
      <c r="AB126" s="27" t="s">
        <v>103</v>
      </c>
      <c r="AC126" s="28">
        <f>2*(AC105-AC64)</f>
        <v>0.30270255987124983</v>
      </c>
      <c r="AD126" s="29">
        <f>AC113-AC72</f>
        <v>1</v>
      </c>
      <c r="AE126" s="28">
        <f>CHIDIST(AC126,AD126)</f>
        <v>0.58219309808384156</v>
      </c>
    </row>
  </sheetData>
  <mergeCells count="72">
    <mergeCell ref="C26:D26"/>
    <mergeCell ref="N26:O26"/>
    <mergeCell ref="AC26:AD26"/>
    <mergeCell ref="C27:D27"/>
    <mergeCell ref="N27:O27"/>
    <mergeCell ref="AC27:AD27"/>
    <mergeCell ref="C28:D28"/>
    <mergeCell ref="N28:O28"/>
    <mergeCell ref="AC28:AD28"/>
    <mergeCell ref="C29:D29"/>
    <mergeCell ref="N29:O29"/>
    <mergeCell ref="AC29:AD29"/>
    <mergeCell ref="C30:D30"/>
    <mergeCell ref="N30:O30"/>
    <mergeCell ref="AC30:AD30"/>
    <mergeCell ref="C31:D31"/>
    <mergeCell ref="N31:O31"/>
    <mergeCell ref="AC31:AD31"/>
    <mergeCell ref="C32:D32"/>
    <mergeCell ref="N32:O32"/>
    <mergeCell ref="AC32:AD32"/>
    <mergeCell ref="C33:D33"/>
    <mergeCell ref="N33:O33"/>
    <mergeCell ref="AC33:AD33"/>
    <mergeCell ref="C34:D34"/>
    <mergeCell ref="N34:O34"/>
    <mergeCell ref="AC34:AD34"/>
    <mergeCell ref="C64:D64"/>
    <mergeCell ref="N64:O64"/>
    <mergeCell ref="AC64:AD64"/>
    <mergeCell ref="C65:D65"/>
    <mergeCell ref="N65:O65"/>
    <mergeCell ref="AC65:AD65"/>
    <mergeCell ref="C66:D66"/>
    <mergeCell ref="N66:O66"/>
    <mergeCell ref="AC66:AD66"/>
    <mergeCell ref="C67:D67"/>
    <mergeCell ref="N67:O67"/>
    <mergeCell ref="AC67:AD67"/>
    <mergeCell ref="C68:D68"/>
    <mergeCell ref="N68:O68"/>
    <mergeCell ref="AC68:AD68"/>
    <mergeCell ref="C69:D69"/>
    <mergeCell ref="N69:O69"/>
    <mergeCell ref="AC69:AD69"/>
    <mergeCell ref="C70:D70"/>
    <mergeCell ref="N70:O70"/>
    <mergeCell ref="AC70:AD70"/>
    <mergeCell ref="C71:D71"/>
    <mergeCell ref="N71:O71"/>
    <mergeCell ref="AC71:AD71"/>
    <mergeCell ref="C72:D72"/>
    <mergeCell ref="N72:O72"/>
    <mergeCell ref="AC72:AD72"/>
    <mergeCell ref="N105:O105"/>
    <mergeCell ref="AC105:AD105"/>
    <mergeCell ref="N106:O106"/>
    <mergeCell ref="AC106:AD106"/>
    <mergeCell ref="N107:O107"/>
    <mergeCell ref="AC107:AD107"/>
    <mergeCell ref="N108:O108"/>
    <mergeCell ref="AC108:AD108"/>
    <mergeCell ref="N109:O109"/>
    <mergeCell ref="AC109:AD109"/>
    <mergeCell ref="N110:O110"/>
    <mergeCell ref="AC110:AD110"/>
    <mergeCell ref="N111:O111"/>
    <mergeCell ref="AC111:AD111"/>
    <mergeCell ref="N112:O112"/>
    <mergeCell ref="AC112:AD112"/>
    <mergeCell ref="N113:O113"/>
    <mergeCell ref="AC113:AD1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FDC84-5B86-43B2-BEB1-F57D2B293C6A}">
  <dimension ref="A1:AO126"/>
  <sheetViews>
    <sheetView workbookViewId="0"/>
  </sheetViews>
  <sheetFormatPr defaultRowHeight="14.5" x14ac:dyDescent="0.35"/>
  <cols>
    <col min="2" max="2" width="38.08984375" bestFit="1" customWidth="1"/>
    <col min="13" max="13" width="38.08984375" bestFit="1" customWidth="1"/>
    <col min="28" max="28" width="38.08984375" bestFit="1" customWidth="1"/>
    <col min="29" max="29" width="9.90625" customWidth="1"/>
  </cols>
  <sheetData>
    <row r="1" spans="1:37" x14ac:dyDescent="0.35">
      <c r="A1" t="s">
        <v>105</v>
      </c>
    </row>
    <row r="2" spans="1:37" x14ac:dyDescent="0.35">
      <c r="A2" s="10" t="s">
        <v>87</v>
      </c>
    </row>
    <row r="3" spans="1:37" x14ac:dyDescent="0.35">
      <c r="B3" t="s">
        <v>0</v>
      </c>
      <c r="C3" t="s">
        <v>89</v>
      </c>
      <c r="D3" s="1"/>
      <c r="F3" s="1"/>
      <c r="G3" s="1"/>
      <c r="M3" t="s">
        <v>44</v>
      </c>
      <c r="N3" t="s">
        <v>89</v>
      </c>
      <c r="O3" s="1"/>
      <c r="Q3" s="1"/>
      <c r="R3" s="1"/>
      <c r="S3" s="1" t="s">
        <v>84</v>
      </c>
      <c r="U3" s="1"/>
      <c r="V3" s="1"/>
      <c r="W3" s="1"/>
      <c r="X3" s="1"/>
      <c r="Y3" s="1"/>
      <c r="Z3" s="1"/>
      <c r="AB3" t="s">
        <v>50</v>
      </c>
      <c r="AC3" t="s">
        <v>89</v>
      </c>
      <c r="AD3" s="1"/>
      <c r="AF3" s="1"/>
      <c r="AG3" s="1"/>
      <c r="AH3" s="1" t="s">
        <v>84</v>
      </c>
      <c r="AJ3" s="1"/>
      <c r="AK3" s="1"/>
    </row>
    <row r="4" spans="1:37" x14ac:dyDescent="0.35">
      <c r="C4" s="21"/>
      <c r="D4" s="1"/>
      <c r="F4" s="1"/>
      <c r="G4" s="1"/>
      <c r="N4" s="21"/>
      <c r="O4" s="1" t="s">
        <v>2</v>
      </c>
      <c r="Q4" s="1"/>
      <c r="R4" s="1"/>
      <c r="S4" s="1" t="s">
        <v>45</v>
      </c>
      <c r="U4" s="1"/>
      <c r="V4" s="1"/>
      <c r="W4" s="1"/>
      <c r="X4" s="1"/>
      <c r="Y4" s="1"/>
      <c r="Z4" s="1"/>
      <c r="AC4" s="21"/>
      <c r="AD4" s="1" t="s">
        <v>2</v>
      </c>
      <c r="AF4" s="1"/>
      <c r="AG4" s="1"/>
      <c r="AH4" s="1" t="s">
        <v>45</v>
      </c>
      <c r="AJ4" s="1"/>
      <c r="AK4" s="1"/>
    </row>
    <row r="5" spans="1:37" x14ac:dyDescent="0.35">
      <c r="B5" s="2" t="s">
        <v>3</v>
      </c>
      <c r="C5" s="21"/>
      <c r="D5" s="3" t="s">
        <v>5</v>
      </c>
      <c r="E5" s="21" t="s">
        <v>6</v>
      </c>
      <c r="F5" s="3" t="s">
        <v>7</v>
      </c>
      <c r="G5" s="3" t="s">
        <v>8</v>
      </c>
      <c r="M5" s="2" t="s">
        <v>3</v>
      </c>
      <c r="N5" s="21" t="s">
        <v>4</v>
      </c>
      <c r="O5" s="3" t="s">
        <v>5</v>
      </c>
      <c r="P5" s="21" t="s">
        <v>6</v>
      </c>
      <c r="Q5" s="3" t="s">
        <v>7</v>
      </c>
      <c r="R5" s="3" t="s">
        <v>8</v>
      </c>
      <c r="S5" s="3" t="s">
        <v>5</v>
      </c>
      <c r="T5" s="21" t="s">
        <v>6</v>
      </c>
      <c r="U5" s="3" t="s">
        <v>7</v>
      </c>
      <c r="V5" s="3" t="s">
        <v>8</v>
      </c>
      <c r="W5" s="3"/>
      <c r="X5" s="3"/>
      <c r="Y5" s="3"/>
      <c r="Z5" s="3"/>
      <c r="AB5" s="2" t="s">
        <v>3</v>
      </c>
      <c r="AC5" s="21" t="s">
        <v>4</v>
      </c>
      <c r="AD5" s="3" t="s">
        <v>5</v>
      </c>
      <c r="AE5" s="21" t="s">
        <v>6</v>
      </c>
      <c r="AF5" s="3" t="s">
        <v>7</v>
      </c>
      <c r="AG5" s="3" t="s">
        <v>8</v>
      </c>
      <c r="AH5" s="3" t="s">
        <v>5</v>
      </c>
      <c r="AI5" s="21" t="s">
        <v>6</v>
      </c>
      <c r="AJ5" s="3" t="s">
        <v>7</v>
      </c>
      <c r="AK5" s="3" t="s">
        <v>8</v>
      </c>
    </row>
    <row r="6" spans="1:37" x14ac:dyDescent="0.35">
      <c r="B6" t="s">
        <v>9</v>
      </c>
      <c r="C6" s="21"/>
      <c r="D6" s="1">
        <v>-1.2063549099506603</v>
      </c>
      <c r="E6" t="s">
        <v>10</v>
      </c>
      <c r="F6" s="1">
        <v>0.20856367127603351</v>
      </c>
      <c r="G6" s="1">
        <v>7.2897869962673667E-9</v>
      </c>
      <c r="M6" t="s">
        <v>9</v>
      </c>
      <c r="N6" s="21" t="s">
        <v>46</v>
      </c>
      <c r="O6" s="1">
        <v>-3.4392593910279365</v>
      </c>
      <c r="P6" t="s">
        <v>10</v>
      </c>
      <c r="Q6" s="1">
        <v>0.27277561409229983</v>
      </c>
      <c r="R6" s="1">
        <v>0</v>
      </c>
      <c r="S6" s="1">
        <v>5.4909554605244857</v>
      </c>
      <c r="T6" t="s">
        <v>10</v>
      </c>
      <c r="U6" s="1">
        <v>0.34487246350510753</v>
      </c>
      <c r="V6" s="1">
        <v>0</v>
      </c>
      <c r="W6" s="1"/>
      <c r="X6" s="1"/>
      <c r="Y6" s="1"/>
      <c r="Z6" s="1"/>
      <c r="AB6" t="s">
        <v>9</v>
      </c>
      <c r="AC6" s="21" t="s">
        <v>46</v>
      </c>
      <c r="AD6" s="1">
        <v>-3.0229063602728017</v>
      </c>
      <c r="AE6" t="s">
        <v>10</v>
      </c>
      <c r="AF6" s="1">
        <v>0.13900054383443591</v>
      </c>
      <c r="AG6" s="1">
        <v>0</v>
      </c>
      <c r="AH6" s="1">
        <v>3.1237330106742291</v>
      </c>
      <c r="AI6" t="s">
        <v>10</v>
      </c>
      <c r="AJ6" s="1">
        <v>0.19169050151656647</v>
      </c>
      <c r="AK6" s="1">
        <v>0</v>
      </c>
    </row>
    <row r="7" spans="1:37" x14ac:dyDescent="0.35">
      <c r="B7" t="s">
        <v>11</v>
      </c>
      <c r="C7" s="21"/>
      <c r="D7" s="1">
        <v>-1.8381939356161658E-3</v>
      </c>
      <c r="E7" t="s">
        <v>12</v>
      </c>
      <c r="F7" s="1">
        <v>8.5752700888240885E-2</v>
      </c>
      <c r="G7" s="1">
        <v>0.98289786524586242</v>
      </c>
      <c r="M7" t="s">
        <v>11</v>
      </c>
      <c r="N7" s="21" t="s">
        <v>46</v>
      </c>
      <c r="O7" s="1">
        <v>3.3969193934694469E-2</v>
      </c>
      <c r="P7" t="s">
        <v>12</v>
      </c>
      <c r="Q7" s="1">
        <v>4.5129345535243767E-2</v>
      </c>
      <c r="R7" s="1">
        <v>0.45162574094318408</v>
      </c>
      <c r="S7" s="1">
        <v>1.3557268206010437E-2</v>
      </c>
      <c r="T7" t="s">
        <v>12</v>
      </c>
      <c r="U7" s="1">
        <v>0.24560224165344965</v>
      </c>
      <c r="V7" s="1">
        <v>0.95597904957349034</v>
      </c>
      <c r="W7" s="1"/>
      <c r="X7" s="1"/>
      <c r="Y7" s="1"/>
      <c r="Z7" s="1"/>
      <c r="AB7" t="s">
        <v>11</v>
      </c>
      <c r="AC7" s="21" t="s">
        <v>46</v>
      </c>
      <c r="AD7" s="1">
        <v>-9.6608788341012251E-3</v>
      </c>
      <c r="AE7" t="s">
        <v>12</v>
      </c>
      <c r="AF7" s="1">
        <v>4.2939526220710941E-2</v>
      </c>
      <c r="AG7" s="1">
        <v>0.82198859673338864</v>
      </c>
      <c r="AH7" s="1">
        <v>0.35249092214780609</v>
      </c>
      <c r="AI7" t="s">
        <v>10</v>
      </c>
      <c r="AJ7" s="1">
        <v>5.6983213017263223E-2</v>
      </c>
      <c r="AK7" s="1">
        <v>6.1759686253992641E-10</v>
      </c>
    </row>
    <row r="8" spans="1:37" x14ac:dyDescent="0.35">
      <c r="B8" t="s">
        <v>13</v>
      </c>
      <c r="C8" s="21"/>
      <c r="D8" s="1">
        <v>-1.9700556440825915E-2</v>
      </c>
      <c r="E8" t="s">
        <v>12</v>
      </c>
      <c r="F8" s="1">
        <v>9.4876777770280668E-2</v>
      </c>
      <c r="G8" s="1">
        <v>0.83550725221188382</v>
      </c>
      <c r="M8" t="s">
        <v>13</v>
      </c>
      <c r="N8" s="21" t="s">
        <v>46</v>
      </c>
      <c r="O8" s="1">
        <v>1.4449204606392785E-2</v>
      </c>
      <c r="P8" t="s">
        <v>12</v>
      </c>
      <c r="Q8" s="1">
        <v>4.7495311589882898E-2</v>
      </c>
      <c r="R8" s="1">
        <v>0.76095738692975723</v>
      </c>
      <c r="S8" s="1">
        <v>0.3663330760298098</v>
      </c>
      <c r="T8" t="s">
        <v>10</v>
      </c>
      <c r="U8" s="1">
        <v>6.9165905424585242E-2</v>
      </c>
      <c r="V8" s="1">
        <v>1.1808203925767202E-7</v>
      </c>
      <c r="W8" s="1"/>
      <c r="X8" s="1"/>
      <c r="Y8" s="1"/>
      <c r="Z8" s="1"/>
      <c r="AB8" t="s">
        <v>13</v>
      </c>
      <c r="AC8" s="21" t="s">
        <v>46</v>
      </c>
      <c r="AD8" s="1">
        <v>-2.8996525345074551E-2</v>
      </c>
      <c r="AE8" t="s">
        <v>12</v>
      </c>
      <c r="AF8" s="1">
        <v>4.6325883831964884E-2</v>
      </c>
      <c r="AG8" s="1">
        <v>0.53136418529815166</v>
      </c>
      <c r="AH8" s="1">
        <v>0.40549311492451345</v>
      </c>
      <c r="AI8" t="s">
        <v>10</v>
      </c>
      <c r="AJ8" s="1">
        <v>4.3443994771021822E-2</v>
      </c>
      <c r="AK8" s="1">
        <v>0</v>
      </c>
    </row>
    <row r="9" spans="1:37" x14ac:dyDescent="0.35">
      <c r="B9" t="s">
        <v>14</v>
      </c>
      <c r="C9" s="21"/>
      <c r="D9" s="1">
        <v>0.5005638879616523</v>
      </c>
      <c r="E9" t="s">
        <v>10</v>
      </c>
      <c r="F9" s="1">
        <v>8.5158081094623264E-2</v>
      </c>
      <c r="G9" s="1">
        <v>4.1511489801138168E-9</v>
      </c>
      <c r="M9" t="s">
        <v>14</v>
      </c>
      <c r="N9" s="21" t="s">
        <v>46</v>
      </c>
      <c r="O9" s="1">
        <v>0.32884674442103878</v>
      </c>
      <c r="P9" t="s">
        <v>10</v>
      </c>
      <c r="Q9" s="1">
        <v>4.6255160858439046E-2</v>
      </c>
      <c r="R9" s="1">
        <v>1.1655121312514893E-12</v>
      </c>
      <c r="S9" s="1">
        <v>2.3040085245725633E-2</v>
      </c>
      <c r="T9" t="s">
        <v>12</v>
      </c>
      <c r="U9" s="1">
        <v>0.13905596512267876</v>
      </c>
      <c r="V9" s="1">
        <v>0.86840146858907241</v>
      </c>
      <c r="W9" s="1"/>
      <c r="X9" s="1"/>
      <c r="Y9" s="1"/>
      <c r="Z9" s="1"/>
      <c r="AB9" t="s">
        <v>14</v>
      </c>
      <c r="AC9" s="21" t="s">
        <v>46</v>
      </c>
      <c r="AD9" s="1">
        <v>0.45533400960568898</v>
      </c>
      <c r="AE9" t="s">
        <v>10</v>
      </c>
      <c r="AF9" s="1">
        <v>5.4727765770371015E-2</v>
      </c>
      <c r="AG9" s="1">
        <v>0</v>
      </c>
      <c r="AH9" s="1">
        <v>0.85736333265599096</v>
      </c>
      <c r="AI9" t="s">
        <v>10</v>
      </c>
      <c r="AJ9" s="1">
        <v>6.7702886862388595E-2</v>
      </c>
      <c r="AK9" s="1">
        <v>0</v>
      </c>
    </row>
    <row r="10" spans="1:37" x14ac:dyDescent="0.35">
      <c r="B10" t="s">
        <v>15</v>
      </c>
      <c r="C10" s="21"/>
      <c r="D10" s="1">
        <v>0.58551211586092289</v>
      </c>
      <c r="E10" t="s">
        <v>10</v>
      </c>
      <c r="F10" s="1">
        <v>7.9322121957876038E-2</v>
      </c>
      <c r="G10" s="1">
        <v>1.5654144647214707E-13</v>
      </c>
      <c r="M10" t="s">
        <v>15</v>
      </c>
      <c r="N10" s="21" t="s">
        <v>46</v>
      </c>
      <c r="O10" s="1">
        <v>0.4075975510333551</v>
      </c>
      <c r="P10" t="s">
        <v>10</v>
      </c>
      <c r="Q10" s="1">
        <v>4.3079822002864865E-2</v>
      </c>
      <c r="R10" s="1">
        <v>0</v>
      </c>
      <c r="S10" s="1">
        <v>0.38055144151740106</v>
      </c>
      <c r="T10" t="s">
        <v>10</v>
      </c>
      <c r="U10" s="1">
        <v>6.556293319388011E-2</v>
      </c>
      <c r="V10" s="1">
        <v>6.460894041993015E-9</v>
      </c>
      <c r="W10" s="1"/>
      <c r="X10" s="1"/>
      <c r="Y10" s="1"/>
      <c r="Z10" s="1"/>
      <c r="AB10" t="s">
        <v>15</v>
      </c>
      <c r="AC10" s="21" t="s">
        <v>46</v>
      </c>
      <c r="AD10" s="1">
        <v>0.3844506988442023</v>
      </c>
      <c r="AE10" t="s">
        <v>10</v>
      </c>
      <c r="AF10" s="1">
        <v>4.9463043266639903E-2</v>
      </c>
      <c r="AG10" s="1">
        <v>7.7715611723760958E-15</v>
      </c>
      <c r="AH10" s="1">
        <v>0.9697723047239204</v>
      </c>
      <c r="AI10" t="s">
        <v>10</v>
      </c>
      <c r="AJ10" s="1">
        <v>6.3241628223458413E-2</v>
      </c>
      <c r="AK10" s="1">
        <v>0</v>
      </c>
    </row>
    <row r="11" spans="1:37" x14ac:dyDescent="0.35">
      <c r="B11" t="s">
        <v>16</v>
      </c>
      <c r="C11" s="21"/>
      <c r="D11" s="1">
        <v>0.12341767057434488</v>
      </c>
      <c r="E11" t="s">
        <v>12</v>
      </c>
      <c r="F11" s="1">
        <v>7.9442934803652415E-2</v>
      </c>
      <c r="G11" s="1">
        <v>0.12029450042433609</v>
      </c>
      <c r="M11" t="s">
        <v>16</v>
      </c>
      <c r="N11" s="21" t="s">
        <v>46</v>
      </c>
      <c r="O11" s="1">
        <v>0.29806342174276823</v>
      </c>
      <c r="P11" t="s">
        <v>10</v>
      </c>
      <c r="Q11" s="1">
        <v>3.9446785026723878E-2</v>
      </c>
      <c r="R11" s="1">
        <v>4.1522341120980855E-14</v>
      </c>
      <c r="S11" s="1">
        <v>4.6697388896465618E-3</v>
      </c>
      <c r="T11" t="s">
        <v>12</v>
      </c>
      <c r="U11" s="1">
        <v>0.18271696626565406</v>
      </c>
      <c r="V11" s="1">
        <v>0.97961050323501508</v>
      </c>
      <c r="W11" s="1"/>
      <c r="X11" s="1"/>
      <c r="Y11" s="1"/>
      <c r="Z11" s="1"/>
      <c r="AB11" t="s">
        <v>16</v>
      </c>
      <c r="AC11" s="21" t="s">
        <v>46</v>
      </c>
      <c r="AD11" s="1">
        <v>0.24262203243307112</v>
      </c>
      <c r="AE11" t="s">
        <v>10</v>
      </c>
      <c r="AF11" s="1">
        <v>4.911592991459561E-2</v>
      </c>
      <c r="AG11" s="1">
        <v>7.82095846751929E-7</v>
      </c>
      <c r="AH11" s="1">
        <v>0.88054659552261905</v>
      </c>
      <c r="AI11" t="s">
        <v>10</v>
      </c>
      <c r="AJ11" s="1">
        <v>5.8677767250224798E-2</v>
      </c>
      <c r="AK11" s="1">
        <v>0</v>
      </c>
    </row>
    <row r="12" spans="1:37" x14ac:dyDescent="0.35">
      <c r="B12" t="s">
        <v>18</v>
      </c>
      <c r="C12" s="21"/>
      <c r="D12" s="1">
        <v>0.23604082044318594</v>
      </c>
      <c r="E12" t="s">
        <v>10</v>
      </c>
      <c r="F12" s="1">
        <v>7.8681277802809382E-2</v>
      </c>
      <c r="G12" s="1">
        <v>2.700135502898604E-3</v>
      </c>
      <c r="M12" t="s">
        <v>18</v>
      </c>
      <c r="N12" s="21" t="s">
        <v>46</v>
      </c>
      <c r="O12" s="1">
        <v>0.24400671559043155</v>
      </c>
      <c r="P12" t="s">
        <v>10</v>
      </c>
      <c r="Q12" s="1">
        <v>4.1604500015952464E-2</v>
      </c>
      <c r="R12" s="1">
        <v>4.493719840681365E-9</v>
      </c>
      <c r="S12" s="1">
        <v>0.40068185168747195</v>
      </c>
      <c r="T12" t="s">
        <v>10</v>
      </c>
      <c r="U12" s="1">
        <v>7.0150969294055995E-2</v>
      </c>
      <c r="V12" s="1">
        <v>1.1184789094897951E-8</v>
      </c>
      <c r="W12" s="1"/>
      <c r="X12" s="1"/>
      <c r="Y12" s="1"/>
      <c r="Z12" s="1"/>
      <c r="AB12" t="s">
        <v>18</v>
      </c>
      <c r="AC12" s="21" t="s">
        <v>46</v>
      </c>
      <c r="AD12" s="1">
        <v>0.23969109596026933</v>
      </c>
      <c r="AE12" t="s">
        <v>10</v>
      </c>
      <c r="AF12" s="1">
        <v>4.9319066285943958E-2</v>
      </c>
      <c r="AG12" s="1">
        <v>1.1738053753429512E-6</v>
      </c>
      <c r="AH12" s="1">
        <v>0.88205609824438158</v>
      </c>
      <c r="AI12" t="s">
        <v>10</v>
      </c>
      <c r="AJ12" s="1">
        <v>5.9029959024317347E-2</v>
      </c>
      <c r="AK12" s="1">
        <v>0</v>
      </c>
    </row>
    <row r="13" spans="1:37" x14ac:dyDescent="0.35">
      <c r="B13" t="s">
        <v>19</v>
      </c>
      <c r="C13" s="21"/>
      <c r="D13" s="1">
        <v>0.26318317831471544</v>
      </c>
      <c r="E13" t="s">
        <v>10</v>
      </c>
      <c r="F13" s="1">
        <v>5.5482223892871566E-2</v>
      </c>
      <c r="G13" s="1">
        <v>2.0999619623207622E-6</v>
      </c>
      <c r="M13" t="s">
        <v>19</v>
      </c>
      <c r="N13" s="21" t="s">
        <v>46</v>
      </c>
      <c r="O13" s="1">
        <v>0.23507647020940631</v>
      </c>
      <c r="P13" t="s">
        <v>10</v>
      </c>
      <c r="Q13" s="1">
        <v>2.8072020307074043E-2</v>
      </c>
      <c r="R13" s="1">
        <v>0</v>
      </c>
      <c r="S13" s="1">
        <v>0.27020577041065258</v>
      </c>
      <c r="T13" t="s">
        <v>10</v>
      </c>
      <c r="U13" s="1">
        <v>6.6954716739508979E-2</v>
      </c>
      <c r="V13" s="1">
        <v>5.445144946336633E-5</v>
      </c>
      <c r="W13" s="1"/>
      <c r="X13" s="1"/>
      <c r="Y13" s="1"/>
      <c r="Z13" s="1"/>
      <c r="AB13" t="s">
        <v>19</v>
      </c>
      <c r="AC13" s="21" t="s">
        <v>46</v>
      </c>
      <c r="AD13" s="1">
        <v>0.16277948449693624</v>
      </c>
      <c r="AE13" t="s">
        <v>10</v>
      </c>
      <c r="AF13" s="1">
        <v>3.4288799283980466E-2</v>
      </c>
      <c r="AG13" s="1">
        <v>2.0614211655445303E-6</v>
      </c>
      <c r="AH13" s="1">
        <v>0.46641273970605646</v>
      </c>
      <c r="AI13" t="s">
        <v>10</v>
      </c>
      <c r="AJ13" s="1">
        <v>4.1332056624746934E-2</v>
      </c>
      <c r="AK13" s="1">
        <v>0</v>
      </c>
    </row>
    <row r="14" spans="1:37" x14ac:dyDescent="0.35">
      <c r="B14" t="s">
        <v>20</v>
      </c>
      <c r="C14" s="21"/>
      <c r="D14" s="1">
        <v>0.21300989847346755</v>
      </c>
      <c r="E14" t="s">
        <v>10</v>
      </c>
      <c r="F14" s="1">
        <v>5.6502990397652365E-2</v>
      </c>
      <c r="G14" s="1">
        <v>1.6332136694874322E-4</v>
      </c>
      <c r="M14" t="s">
        <v>20</v>
      </c>
      <c r="N14" s="21" t="s">
        <v>46</v>
      </c>
      <c r="O14" s="1">
        <v>9.7437326991281117E-2</v>
      </c>
      <c r="P14" t="s">
        <v>10</v>
      </c>
      <c r="Q14" s="1">
        <v>2.7246778343531432E-2</v>
      </c>
      <c r="R14" s="1">
        <v>3.487522708489621E-4</v>
      </c>
      <c r="S14" s="1">
        <v>0.11490713828846222</v>
      </c>
      <c r="T14" t="s">
        <v>12</v>
      </c>
      <c r="U14" s="1">
        <v>0.12155940440994023</v>
      </c>
      <c r="V14" s="1">
        <v>0.34451819472797074</v>
      </c>
      <c r="W14" s="1"/>
      <c r="X14" s="1"/>
      <c r="Y14" s="1"/>
      <c r="Z14" s="1"/>
      <c r="AB14" t="s">
        <v>20</v>
      </c>
      <c r="AC14" s="21" t="s">
        <v>46</v>
      </c>
      <c r="AD14" s="1">
        <v>0.13080554555352106</v>
      </c>
      <c r="AE14" t="s">
        <v>10</v>
      </c>
      <c r="AF14" s="1">
        <v>3.3271255602419211E-2</v>
      </c>
      <c r="AG14" s="1">
        <v>8.4421674884094244E-5</v>
      </c>
      <c r="AH14" s="1">
        <v>0.34887647812314965</v>
      </c>
      <c r="AI14" t="s">
        <v>10</v>
      </c>
      <c r="AJ14" s="1">
        <v>3.6041174753821903E-2</v>
      </c>
      <c r="AK14" s="1">
        <v>0</v>
      </c>
    </row>
    <row r="15" spans="1:37" x14ac:dyDescent="0.35">
      <c r="B15" t="s">
        <v>21</v>
      </c>
      <c r="C15" s="21"/>
      <c r="D15" s="1">
        <v>0.16135465783944197</v>
      </c>
      <c r="E15" t="s">
        <v>10</v>
      </c>
      <c r="F15" s="1">
        <v>5.9602433910402867E-2</v>
      </c>
      <c r="G15" s="1">
        <v>6.7856971362747487E-3</v>
      </c>
      <c r="M15" t="s">
        <v>21</v>
      </c>
      <c r="N15" s="21" t="s">
        <v>46</v>
      </c>
      <c r="O15" s="1">
        <v>3.3087675203003458E-2</v>
      </c>
      <c r="P15" t="s">
        <v>12</v>
      </c>
      <c r="Q15" s="1">
        <v>2.9217249268182258E-2</v>
      </c>
      <c r="R15" s="1">
        <v>0.25743664662933896</v>
      </c>
      <c r="S15" s="1">
        <v>0.18416301879319022</v>
      </c>
      <c r="T15" t="s">
        <v>17</v>
      </c>
      <c r="U15" s="1">
        <v>0.10565551583941192</v>
      </c>
      <c r="V15" s="1">
        <v>8.1324597153844991E-2</v>
      </c>
      <c r="W15" s="1"/>
      <c r="X15" s="1"/>
      <c r="Y15" s="1"/>
      <c r="Z15" s="1"/>
      <c r="AB15" t="s">
        <v>21</v>
      </c>
      <c r="AC15" s="21" t="s">
        <v>46</v>
      </c>
      <c r="AD15" s="1">
        <v>1.8499423293120518E-2</v>
      </c>
      <c r="AE15" t="s">
        <v>12</v>
      </c>
      <c r="AF15" s="1">
        <v>3.5172253298537598E-2</v>
      </c>
      <c r="AG15" s="1">
        <v>0.59891155555051689</v>
      </c>
      <c r="AH15" s="1">
        <v>0.36965593751921927</v>
      </c>
      <c r="AI15" t="s">
        <v>10</v>
      </c>
      <c r="AJ15" s="1">
        <v>3.0384160390179635E-2</v>
      </c>
      <c r="AK15" s="1">
        <v>0</v>
      </c>
    </row>
    <row r="16" spans="1:37" x14ac:dyDescent="0.35">
      <c r="B16" t="s">
        <v>22</v>
      </c>
      <c r="C16" s="21"/>
      <c r="D16" s="1">
        <v>0.40106503127707005</v>
      </c>
      <c r="E16" t="s">
        <v>10</v>
      </c>
      <c r="F16" s="1">
        <v>8.1357663700617908E-2</v>
      </c>
      <c r="G16" s="1">
        <v>8.2375902388243105E-7</v>
      </c>
      <c r="M16" t="s">
        <v>22</v>
      </c>
      <c r="N16" s="21" t="s">
        <v>46</v>
      </c>
      <c r="O16" s="1">
        <v>0.19941214099014784</v>
      </c>
      <c r="P16" t="s">
        <v>10</v>
      </c>
      <c r="Q16" s="1">
        <v>3.9595610437953961E-2</v>
      </c>
      <c r="R16" s="1">
        <v>4.7481883669320268E-7</v>
      </c>
      <c r="S16" s="1">
        <v>3.5508352913980128E-2</v>
      </c>
      <c r="T16" t="s">
        <v>12</v>
      </c>
      <c r="U16" s="1">
        <v>0.14486085125293585</v>
      </c>
      <c r="V16" s="1">
        <v>0.8063631911315472</v>
      </c>
      <c r="W16" s="1"/>
      <c r="X16" s="1"/>
      <c r="Y16" s="1"/>
      <c r="Z16" s="1"/>
      <c r="AB16" t="s">
        <v>22</v>
      </c>
      <c r="AC16" s="21" t="s">
        <v>46</v>
      </c>
      <c r="AD16" s="1">
        <v>0.25228455230820979</v>
      </c>
      <c r="AE16" t="s">
        <v>10</v>
      </c>
      <c r="AF16" s="1">
        <v>4.9281529205993033E-2</v>
      </c>
      <c r="AG16" s="1">
        <v>3.0675033602101109E-7</v>
      </c>
      <c r="AH16" s="1">
        <v>0.53560442035804035</v>
      </c>
      <c r="AI16" t="s">
        <v>10</v>
      </c>
      <c r="AJ16" s="1">
        <v>3.7035470300580263E-2</v>
      </c>
      <c r="AK16" s="1">
        <v>0</v>
      </c>
    </row>
    <row r="17" spans="2:37" x14ac:dyDescent="0.35">
      <c r="B17" t="s">
        <v>23</v>
      </c>
      <c r="C17" s="21"/>
      <c r="D17" s="1">
        <v>0.4816652158037984</v>
      </c>
      <c r="E17" t="s">
        <v>10</v>
      </c>
      <c r="F17" s="1">
        <v>8.237852389307411E-2</v>
      </c>
      <c r="G17" s="1">
        <v>5.0059101308619347E-9</v>
      </c>
      <c r="M17" t="s">
        <v>23</v>
      </c>
      <c r="N17" s="21" t="s">
        <v>46</v>
      </c>
      <c r="O17" s="1">
        <v>0.17997757660134067</v>
      </c>
      <c r="P17" t="s">
        <v>10</v>
      </c>
      <c r="Q17" s="1">
        <v>3.989622816034951E-2</v>
      </c>
      <c r="R17" s="1">
        <v>6.447933680542306E-6</v>
      </c>
      <c r="S17" s="1">
        <v>0.20163678277785757</v>
      </c>
      <c r="T17" t="s">
        <v>17</v>
      </c>
      <c r="U17" s="1">
        <v>0.11103282942092899</v>
      </c>
      <c r="V17" s="1">
        <v>6.9368763256306698E-2</v>
      </c>
      <c r="W17" s="1"/>
      <c r="X17" s="1"/>
      <c r="Y17" s="1"/>
      <c r="Z17" s="1"/>
      <c r="AB17" t="s">
        <v>23</v>
      </c>
      <c r="AC17" s="21" t="s">
        <v>46</v>
      </c>
      <c r="AD17" s="1">
        <v>0.28307653560613127</v>
      </c>
      <c r="AE17" t="s">
        <v>10</v>
      </c>
      <c r="AF17" s="1">
        <v>4.9484105262281572E-2</v>
      </c>
      <c r="AG17" s="1">
        <v>1.0617677848046014E-8</v>
      </c>
      <c r="AH17" s="1">
        <v>0.47898754540066857</v>
      </c>
      <c r="AI17" t="s">
        <v>10</v>
      </c>
      <c r="AJ17" s="1">
        <v>4.1557763357287419E-2</v>
      </c>
      <c r="AK17" s="1">
        <v>0</v>
      </c>
    </row>
    <row r="18" spans="2:37" x14ac:dyDescent="0.35">
      <c r="B18" t="s">
        <v>24</v>
      </c>
      <c r="C18" s="21"/>
      <c r="D18" s="1">
        <v>-6.5580143649601089E-2</v>
      </c>
      <c r="E18" t="s">
        <v>12</v>
      </c>
      <c r="F18" s="1">
        <v>7.6607497133312941E-2</v>
      </c>
      <c r="G18" s="1">
        <v>0.39196798829376744</v>
      </c>
      <c r="M18" t="s">
        <v>24</v>
      </c>
      <c r="N18" s="21" t="s">
        <v>46</v>
      </c>
      <c r="O18" s="1">
        <v>7.0879041696705655E-2</v>
      </c>
      <c r="P18" t="s">
        <v>17</v>
      </c>
      <c r="Q18" s="1">
        <v>3.8254207272894823E-2</v>
      </c>
      <c r="R18" s="1">
        <v>6.3904859221322718E-2</v>
      </c>
      <c r="S18" s="1">
        <v>1.7284404835461196E-2</v>
      </c>
      <c r="T18" t="s">
        <v>12</v>
      </c>
      <c r="U18" s="1">
        <v>9.6007892272650622E-2</v>
      </c>
      <c r="V18" s="1">
        <v>0.85712816604742481</v>
      </c>
      <c r="W18" s="1"/>
      <c r="X18" s="1"/>
      <c r="Y18" s="1"/>
      <c r="Z18" s="1"/>
      <c r="AB18" t="s">
        <v>24</v>
      </c>
      <c r="AC18" s="21" t="s">
        <v>46</v>
      </c>
      <c r="AD18" s="1">
        <v>7.6407042426628213E-2</v>
      </c>
      <c r="AE18" t="s">
        <v>12</v>
      </c>
      <c r="AF18" s="1">
        <v>4.698873755172988E-2</v>
      </c>
      <c r="AG18" s="1">
        <v>0.10393446651026617</v>
      </c>
      <c r="AH18" s="1">
        <v>0.63489839847528518</v>
      </c>
      <c r="AI18" t="s">
        <v>10</v>
      </c>
      <c r="AJ18" s="1">
        <v>4.9219358748285189E-2</v>
      </c>
      <c r="AK18" s="1">
        <v>0</v>
      </c>
    </row>
    <row r="19" spans="2:37" x14ac:dyDescent="0.35">
      <c r="B19" t="s">
        <v>25</v>
      </c>
      <c r="C19" s="21"/>
      <c r="D19" s="1">
        <v>8.6869403966147493E-2</v>
      </c>
      <c r="E19" t="s">
        <v>12</v>
      </c>
      <c r="F19" s="1">
        <v>7.7872313842616947E-2</v>
      </c>
      <c r="G19" s="1">
        <v>0.26462061083993582</v>
      </c>
      <c r="M19" t="s">
        <v>25</v>
      </c>
      <c r="N19" s="21" t="s">
        <v>46</v>
      </c>
      <c r="O19" s="1">
        <v>0.15119259858278242</v>
      </c>
      <c r="P19" t="s">
        <v>10</v>
      </c>
      <c r="Q19" s="1">
        <v>3.9764489288178696E-2</v>
      </c>
      <c r="R19" s="1">
        <v>1.4341604096945737E-4</v>
      </c>
      <c r="S19" s="1">
        <v>0.19998204259398761</v>
      </c>
      <c r="T19" t="s">
        <v>47</v>
      </c>
      <c r="U19" s="1">
        <v>9.967347047114844E-2</v>
      </c>
      <c r="V19" s="1">
        <v>4.481659232396451E-2</v>
      </c>
      <c r="W19" s="1"/>
      <c r="X19" s="1"/>
      <c r="Y19" s="1"/>
      <c r="Z19" s="1"/>
      <c r="AB19" t="s">
        <v>25</v>
      </c>
      <c r="AC19" s="21" t="s">
        <v>46</v>
      </c>
      <c r="AD19" s="1">
        <v>0.19476076835322709</v>
      </c>
      <c r="AE19" t="s">
        <v>10</v>
      </c>
      <c r="AF19" s="1">
        <v>5.1127872476310385E-2</v>
      </c>
      <c r="AG19" s="1">
        <v>1.3936779665857379E-4</v>
      </c>
      <c r="AH19" s="1">
        <v>0.71605342887938961</v>
      </c>
      <c r="AI19" t="s">
        <v>10</v>
      </c>
      <c r="AJ19" s="1">
        <v>5.0888286816586692E-2</v>
      </c>
      <c r="AK19" s="1">
        <v>0</v>
      </c>
    </row>
    <row r="20" spans="2:37" x14ac:dyDescent="0.35">
      <c r="B20" t="s">
        <v>90</v>
      </c>
      <c r="C20" s="21"/>
      <c r="D20" s="1">
        <v>9.5696090265971229E-2</v>
      </c>
      <c r="E20" t="s">
        <v>10</v>
      </c>
      <c r="F20" s="1">
        <v>1.2208100172605704E-2</v>
      </c>
      <c r="G20" s="1">
        <v>4.4408920985006262E-15</v>
      </c>
      <c r="M20" t="s">
        <v>90</v>
      </c>
      <c r="N20" s="21" t="s">
        <v>85</v>
      </c>
      <c r="O20" s="1">
        <v>-0.28356763631974341</v>
      </c>
      <c r="P20" t="s">
        <v>47</v>
      </c>
      <c r="Q20" s="1">
        <v>0.12710095807252964</v>
      </c>
      <c r="R20" s="1">
        <v>2.5678315478206093E-2</v>
      </c>
      <c r="S20" s="1">
        <v>0.80265803335789343</v>
      </c>
      <c r="T20" t="s">
        <v>10</v>
      </c>
      <c r="U20" s="1">
        <v>8.2707789038460003E-2</v>
      </c>
      <c r="V20" s="1">
        <v>0</v>
      </c>
      <c r="W20" s="1"/>
      <c r="X20" s="1"/>
      <c r="Y20" s="1"/>
      <c r="Z20" s="1"/>
      <c r="AB20" t="s">
        <v>90</v>
      </c>
      <c r="AC20" s="21" t="s">
        <v>85</v>
      </c>
      <c r="AD20" s="1">
        <v>-0.15495583791830006</v>
      </c>
      <c r="AE20" t="s">
        <v>12</v>
      </c>
      <c r="AF20" s="1">
        <v>0.16037422850398378</v>
      </c>
      <c r="AG20" s="1">
        <v>0.33393706798288258</v>
      </c>
      <c r="AH20" s="1">
        <v>1.7090260295116346</v>
      </c>
      <c r="AI20" t="s">
        <v>10</v>
      </c>
      <c r="AJ20" s="1">
        <v>0.13856564007739777</v>
      </c>
      <c r="AK20" s="1">
        <v>0</v>
      </c>
    </row>
    <row r="21" spans="2:37" x14ac:dyDescent="0.35">
      <c r="C21" s="21"/>
      <c r="D21" s="1" t="s">
        <v>51</v>
      </c>
      <c r="F21" s="1"/>
      <c r="G21" s="1"/>
      <c r="N21" s="21"/>
      <c r="O21" s="1" t="s">
        <v>51</v>
      </c>
      <c r="Q21" s="1"/>
      <c r="R21" s="1"/>
      <c r="S21" s="1"/>
      <c r="U21" s="1"/>
      <c r="V21" s="1"/>
      <c r="W21" s="1"/>
      <c r="X21" s="1"/>
      <c r="Y21" s="1"/>
      <c r="Z21" s="1"/>
      <c r="AC21" s="21"/>
      <c r="AD21" s="1" t="s">
        <v>51</v>
      </c>
      <c r="AF21" s="1"/>
      <c r="AG21" s="1"/>
      <c r="AH21" s="1"/>
      <c r="AJ21" s="1"/>
      <c r="AK21" s="1"/>
    </row>
    <row r="22" spans="2:37" x14ac:dyDescent="0.35">
      <c r="B22" s="2" t="s">
        <v>3</v>
      </c>
      <c r="C22" s="21"/>
      <c r="D22" s="3" t="s">
        <v>5</v>
      </c>
      <c r="E22" s="21" t="s">
        <v>6</v>
      </c>
      <c r="F22" s="3" t="s">
        <v>7</v>
      </c>
      <c r="G22" s="3" t="s">
        <v>8</v>
      </c>
      <c r="M22" s="2" t="s">
        <v>3</v>
      </c>
      <c r="N22" s="21"/>
      <c r="O22" s="3" t="s">
        <v>5</v>
      </c>
      <c r="P22" s="21" t="s">
        <v>6</v>
      </c>
      <c r="Q22" s="3" t="s">
        <v>7</v>
      </c>
      <c r="R22" s="3" t="s">
        <v>8</v>
      </c>
      <c r="S22" s="3"/>
      <c r="T22" s="21"/>
      <c r="U22" s="3"/>
      <c r="V22" s="3"/>
      <c r="W22" s="3"/>
      <c r="X22" s="3"/>
      <c r="Y22" s="3"/>
      <c r="Z22" s="3"/>
      <c r="AB22" s="2" t="s">
        <v>3</v>
      </c>
      <c r="AC22" s="21"/>
      <c r="AD22" s="3" t="s">
        <v>5</v>
      </c>
      <c r="AE22" s="21" t="s">
        <v>6</v>
      </c>
      <c r="AF22" s="3" t="s">
        <v>7</v>
      </c>
      <c r="AG22" s="3" t="s">
        <v>8</v>
      </c>
      <c r="AH22" s="3"/>
      <c r="AI22" s="21"/>
      <c r="AJ22" s="3"/>
      <c r="AK22" s="3"/>
    </row>
    <row r="23" spans="2:37" x14ac:dyDescent="0.35">
      <c r="B23" t="s">
        <v>111</v>
      </c>
      <c r="C23" s="21"/>
      <c r="D23" s="1">
        <v>0.41652568773712023</v>
      </c>
      <c r="E23" t="s">
        <v>10</v>
      </c>
      <c r="F23" s="1">
        <v>2.6829305904707935E-2</v>
      </c>
      <c r="G23" s="1">
        <v>0</v>
      </c>
      <c r="M23" t="s">
        <v>111</v>
      </c>
      <c r="N23" s="21"/>
      <c r="O23" s="1">
        <v>0.1311707194093536</v>
      </c>
      <c r="P23" t="s">
        <v>10</v>
      </c>
      <c r="Q23" s="1">
        <v>3.4228057774490672E-2</v>
      </c>
      <c r="R23" s="1">
        <v>1.2697291205787664E-4</v>
      </c>
      <c r="S23" s="1"/>
      <c r="U23" s="1"/>
      <c r="V23" s="1"/>
      <c r="W23" s="1"/>
      <c r="X23" s="1"/>
      <c r="Y23" s="1"/>
      <c r="Z23" s="1"/>
      <c r="AB23" t="s">
        <v>111</v>
      </c>
      <c r="AC23" s="21"/>
      <c r="AD23" s="1">
        <v>0.28774249811742802</v>
      </c>
      <c r="AE23" t="s">
        <v>10</v>
      </c>
      <c r="AF23" s="1">
        <v>4.8282653129204232E-2</v>
      </c>
      <c r="AG23" s="1">
        <v>2.5294588645863314E-9</v>
      </c>
      <c r="AH23" s="1"/>
      <c r="AJ23" s="1"/>
      <c r="AK23" s="1"/>
    </row>
    <row r="24" spans="2:37" x14ac:dyDescent="0.35">
      <c r="C24" s="21"/>
      <c r="D24" s="1"/>
      <c r="F24" s="1"/>
      <c r="G24" s="1"/>
      <c r="N24" s="21"/>
      <c r="O24" s="1"/>
      <c r="Q24" s="1"/>
      <c r="R24" s="1"/>
      <c r="S24" s="1"/>
      <c r="U24" s="1"/>
      <c r="V24" s="1"/>
      <c r="W24" s="1"/>
      <c r="X24" s="1"/>
      <c r="Y24" s="1"/>
      <c r="Z24" s="1"/>
      <c r="AC24" s="21"/>
      <c r="AD24" s="1"/>
      <c r="AF24" s="1"/>
      <c r="AG24" s="1"/>
      <c r="AH24" s="1"/>
      <c r="AJ24" s="1"/>
      <c r="AK24" s="1"/>
    </row>
    <row r="25" spans="2:37" x14ac:dyDescent="0.35">
      <c r="B25" t="s">
        <v>26</v>
      </c>
      <c r="C25" s="6"/>
      <c r="D25" s="1"/>
      <c r="F25" s="1"/>
      <c r="G25" s="1"/>
      <c r="M25" t="s">
        <v>26</v>
      </c>
      <c r="N25" s="6"/>
      <c r="O25" s="1"/>
      <c r="Q25" s="1"/>
      <c r="R25" s="1"/>
      <c r="S25" s="1"/>
      <c r="U25" s="1"/>
      <c r="V25" s="1"/>
      <c r="W25" s="1"/>
      <c r="X25" s="1"/>
      <c r="Y25" s="1"/>
      <c r="Z25" s="1"/>
      <c r="AB25" t="s">
        <v>26</v>
      </c>
      <c r="AC25" s="6"/>
      <c r="AD25" s="1"/>
      <c r="AF25" s="1"/>
      <c r="AG25" s="1"/>
      <c r="AH25" s="1"/>
      <c r="AJ25" s="1"/>
      <c r="AK25" s="1"/>
    </row>
    <row r="26" spans="2:37" x14ac:dyDescent="0.35">
      <c r="B26" t="s">
        <v>27</v>
      </c>
      <c r="C26" s="58">
        <v>-9777.5371145191802</v>
      </c>
      <c r="D26" s="59"/>
      <c r="F26" s="1"/>
      <c r="G26" s="1"/>
      <c r="M26" t="s">
        <v>27</v>
      </c>
      <c r="N26" s="58">
        <v>-7688.4737034236859</v>
      </c>
      <c r="O26" s="59"/>
      <c r="Q26" s="1"/>
      <c r="R26" s="1"/>
      <c r="S26" s="1"/>
      <c r="U26" s="1"/>
      <c r="V26" s="1"/>
      <c r="W26" s="1"/>
      <c r="X26" s="1"/>
      <c r="Y26" s="1"/>
      <c r="Z26" s="1"/>
      <c r="AB26" t="s">
        <v>27</v>
      </c>
      <c r="AC26" s="58">
        <v>-7366.8545847961286</v>
      </c>
      <c r="AD26" s="59"/>
      <c r="AF26" s="1"/>
      <c r="AG26" s="1"/>
      <c r="AH26" s="1"/>
      <c r="AJ26" s="1"/>
      <c r="AK26" s="1"/>
    </row>
    <row r="27" spans="2:37" x14ac:dyDescent="0.35">
      <c r="B27" t="s">
        <v>28</v>
      </c>
      <c r="C27" s="58">
        <v>-10141.252195263804</v>
      </c>
      <c r="D27" s="59"/>
      <c r="F27" s="1"/>
      <c r="G27" s="1"/>
      <c r="M27" t="s">
        <v>28</v>
      </c>
      <c r="N27" s="58">
        <v>-10141.252195263804</v>
      </c>
      <c r="O27" s="59"/>
      <c r="Q27" s="1"/>
      <c r="R27" s="1"/>
      <c r="S27" s="1"/>
      <c r="U27" s="1"/>
      <c r="V27" s="1"/>
      <c r="W27" s="1"/>
      <c r="X27" s="1"/>
      <c r="Y27" s="1"/>
      <c r="Z27" s="1"/>
      <c r="AB27" t="s">
        <v>28</v>
      </c>
      <c r="AC27" s="58">
        <v>-10141.252195263804</v>
      </c>
      <c r="AD27" s="59"/>
      <c r="AF27" s="1"/>
      <c r="AG27" s="1"/>
      <c r="AH27" s="1"/>
      <c r="AJ27" s="1"/>
      <c r="AK27" s="1"/>
    </row>
    <row r="28" spans="2:37" x14ac:dyDescent="0.35">
      <c r="B28" t="s">
        <v>29</v>
      </c>
      <c r="C28" s="60">
        <v>3.5864908370436432E-2</v>
      </c>
      <c r="D28" s="61"/>
      <c r="F28" s="1"/>
      <c r="G28" s="1"/>
      <c r="M28" t="s">
        <v>29</v>
      </c>
      <c r="N28" s="60">
        <v>0.24186150236808246</v>
      </c>
      <c r="O28" s="61"/>
      <c r="Q28" s="1"/>
      <c r="R28" s="1"/>
      <c r="S28" s="1"/>
      <c r="U28" s="1"/>
      <c r="V28" s="1"/>
      <c r="W28" s="1"/>
      <c r="X28" s="1"/>
      <c r="Y28" s="1"/>
      <c r="Z28" s="1"/>
      <c r="AB28" t="s">
        <v>29</v>
      </c>
      <c r="AC28" s="60">
        <v>0.27357544778970999</v>
      </c>
      <c r="AD28" s="61"/>
      <c r="AF28" s="1"/>
      <c r="AG28" s="1"/>
      <c r="AH28" s="1"/>
      <c r="AJ28" s="1"/>
      <c r="AK28" s="1"/>
    </row>
    <row r="29" spans="2:37" x14ac:dyDescent="0.35">
      <c r="B29" t="s">
        <v>30</v>
      </c>
      <c r="C29" s="60">
        <v>0.3667239941541468</v>
      </c>
      <c r="D29" s="61"/>
      <c r="F29" s="1"/>
      <c r="G29" s="1"/>
      <c r="M29" t="s">
        <v>30</v>
      </c>
      <c r="N29" s="60">
        <v>0.46291955237729909</v>
      </c>
      <c r="O29" s="61"/>
      <c r="Q29" s="1"/>
      <c r="R29" s="1"/>
      <c r="S29" s="1"/>
      <c r="U29" s="1"/>
      <c r="V29" s="1"/>
      <c r="W29" s="1"/>
      <c r="X29" s="1"/>
      <c r="Y29" s="1"/>
      <c r="Z29" s="1"/>
      <c r="AB29" t="s">
        <v>30</v>
      </c>
      <c r="AC29" s="60">
        <v>0.47945096439024421</v>
      </c>
      <c r="AD29" s="61"/>
      <c r="AF29" s="1"/>
      <c r="AG29" s="1"/>
      <c r="AH29" s="1"/>
      <c r="AJ29" s="1"/>
      <c r="AK29" s="1"/>
    </row>
    <row r="30" spans="2:37" x14ac:dyDescent="0.35">
      <c r="B30" t="s">
        <v>106</v>
      </c>
      <c r="C30" s="60">
        <v>2.0652756462503543</v>
      </c>
      <c r="D30" s="61"/>
      <c r="F30" s="1"/>
      <c r="G30" s="1"/>
      <c r="M30" t="s">
        <v>106</v>
      </c>
      <c r="N30" s="60">
        <v>1.6278940749522746</v>
      </c>
      <c r="O30" s="61"/>
      <c r="Q30" s="1"/>
      <c r="R30" s="1"/>
      <c r="S30" s="1"/>
      <c r="U30" s="1"/>
      <c r="V30" s="1"/>
      <c r="W30" s="1"/>
      <c r="X30" s="1"/>
      <c r="Y30" s="1"/>
      <c r="Z30" s="1"/>
      <c r="AB30" t="s">
        <v>106</v>
      </c>
      <c r="AC30" s="60">
        <v>1.5822131136221276</v>
      </c>
      <c r="AD30" s="61"/>
      <c r="AF30" s="1"/>
      <c r="AG30" s="1"/>
      <c r="AH30" s="1"/>
      <c r="AJ30" s="1"/>
      <c r="AK30" s="1"/>
    </row>
    <row r="31" spans="2:37" x14ac:dyDescent="0.35">
      <c r="B31" t="s">
        <v>107</v>
      </c>
      <c r="C31" s="60">
        <v>2.0773504863130881</v>
      </c>
      <c r="D31" s="61"/>
      <c r="F31" s="1"/>
      <c r="G31" s="1"/>
      <c r="M31" t="s">
        <v>107</v>
      </c>
      <c r="N31" s="60">
        <v>1.6512890775738207</v>
      </c>
      <c r="O31" s="61"/>
      <c r="Q31" s="1"/>
      <c r="R31" s="1"/>
      <c r="S31" s="1"/>
      <c r="U31" s="1"/>
      <c r="V31" s="1"/>
      <c r="W31" s="1"/>
      <c r="X31" s="1"/>
      <c r="Y31" s="1"/>
      <c r="Z31" s="1"/>
      <c r="AB31" t="s">
        <v>107</v>
      </c>
      <c r="AC31" s="60">
        <v>1.6848492541553626</v>
      </c>
      <c r="AD31" s="61"/>
      <c r="AF31" s="1"/>
      <c r="AG31" s="1"/>
      <c r="AH31" s="1"/>
      <c r="AJ31" s="1"/>
      <c r="AK31" s="1"/>
    </row>
    <row r="32" spans="2:37" x14ac:dyDescent="0.35">
      <c r="B32" s="25" t="s">
        <v>33</v>
      </c>
      <c r="C32" s="56">
        <v>9484</v>
      </c>
      <c r="D32" s="57"/>
      <c r="F32" s="1"/>
      <c r="G32" s="1"/>
      <c r="M32" s="25" t="s">
        <v>33</v>
      </c>
      <c r="N32" s="56">
        <v>9484</v>
      </c>
      <c r="O32" s="57"/>
      <c r="Q32" s="1"/>
      <c r="R32" s="1"/>
      <c r="S32" s="1"/>
      <c r="U32" s="1"/>
      <c r="V32" s="1"/>
      <c r="W32" s="1"/>
      <c r="X32" s="1"/>
      <c r="Y32" s="1"/>
      <c r="Z32" s="1"/>
      <c r="AB32" s="25" t="s">
        <v>33</v>
      </c>
      <c r="AC32" s="56">
        <v>9484</v>
      </c>
      <c r="AD32" s="57"/>
      <c r="AF32" s="1"/>
      <c r="AG32" s="1"/>
      <c r="AH32" s="1"/>
      <c r="AJ32" s="1"/>
      <c r="AK32" s="1"/>
    </row>
    <row r="33" spans="1:41" x14ac:dyDescent="0.35">
      <c r="B33" s="25" t="s">
        <v>34</v>
      </c>
      <c r="C33" s="56">
        <v>1608</v>
      </c>
      <c r="D33" s="57"/>
      <c r="F33" s="1"/>
      <c r="G33" s="1"/>
      <c r="M33" s="25" t="s">
        <v>34</v>
      </c>
      <c r="N33" s="56">
        <v>1608</v>
      </c>
      <c r="O33" s="57"/>
      <c r="Q33" s="1"/>
      <c r="R33" s="1"/>
      <c r="S33" s="1"/>
      <c r="U33" s="1"/>
      <c r="V33" s="1"/>
      <c r="W33" s="1"/>
      <c r="X33" s="1"/>
      <c r="Y33" s="1"/>
      <c r="Z33" s="1"/>
      <c r="AB33" s="25" t="s">
        <v>34</v>
      </c>
      <c r="AC33" s="56">
        <v>1608</v>
      </c>
      <c r="AD33" s="57"/>
      <c r="AF33" s="1"/>
      <c r="AG33" s="1"/>
      <c r="AH33" s="1"/>
      <c r="AJ33" s="1"/>
      <c r="AK33" s="1"/>
    </row>
    <row r="34" spans="1:41" x14ac:dyDescent="0.35">
      <c r="B34" s="25" t="s">
        <v>35</v>
      </c>
      <c r="C34" s="56">
        <v>16</v>
      </c>
      <c r="D34" s="57"/>
      <c r="F34" s="1"/>
      <c r="G34" s="1"/>
      <c r="M34" s="25" t="s">
        <v>35</v>
      </c>
      <c r="N34" s="56">
        <v>31</v>
      </c>
      <c r="O34" s="57"/>
      <c r="Q34" s="1"/>
      <c r="R34" s="1"/>
      <c r="S34" s="1"/>
      <c r="U34" s="1"/>
      <c r="V34" s="1"/>
      <c r="W34" s="1"/>
      <c r="X34" s="1"/>
      <c r="Y34" s="1"/>
      <c r="Z34" s="1"/>
      <c r="AB34" s="25" t="s">
        <v>35</v>
      </c>
      <c r="AC34" s="56">
        <v>136</v>
      </c>
      <c r="AD34" s="57"/>
      <c r="AF34" s="1"/>
      <c r="AG34" s="1"/>
      <c r="AH34" s="1"/>
      <c r="AJ34" s="1"/>
      <c r="AK34" s="1"/>
    </row>
    <row r="35" spans="1:41" x14ac:dyDescent="0.35">
      <c r="B35" t="s">
        <v>84</v>
      </c>
      <c r="C35" s="6"/>
      <c r="D35" s="1"/>
      <c r="F35" s="1"/>
      <c r="G35" s="1"/>
      <c r="N35" s="6"/>
      <c r="O35" s="1"/>
      <c r="Q35" s="1"/>
      <c r="R35" s="1"/>
      <c r="S35" s="1"/>
      <c r="U35" s="1"/>
      <c r="V35" s="1"/>
      <c r="W35" s="1"/>
      <c r="X35" s="1"/>
      <c r="Y35" s="1"/>
      <c r="Z35" s="1"/>
      <c r="AC35" s="6"/>
      <c r="AD35" s="1"/>
      <c r="AF35" s="1"/>
      <c r="AG35" s="1"/>
      <c r="AH35" s="1"/>
      <c r="AJ35" s="1"/>
      <c r="AK35" s="1"/>
    </row>
    <row r="36" spans="1:41" x14ac:dyDescent="0.35">
      <c r="B36" t="s">
        <v>36</v>
      </c>
      <c r="C36" s="2" t="s">
        <v>37</v>
      </c>
      <c r="D36" s="1"/>
      <c r="F36" s="1"/>
      <c r="G36" s="1"/>
      <c r="M36" t="s">
        <v>36</v>
      </c>
      <c r="N36" s="2" t="s">
        <v>86</v>
      </c>
      <c r="O36" s="1"/>
      <c r="Q36" s="1"/>
      <c r="R36" s="1"/>
      <c r="S36" s="1"/>
      <c r="U36" s="1"/>
      <c r="V36" s="1"/>
      <c r="W36" s="1"/>
      <c r="X36" s="1"/>
      <c r="Y36" s="1"/>
      <c r="Z36" s="1"/>
      <c r="AB36" t="s">
        <v>36</v>
      </c>
      <c r="AC36" s="2" t="s">
        <v>86</v>
      </c>
      <c r="AD36" s="1"/>
      <c r="AF36" s="1"/>
      <c r="AG36" s="1"/>
      <c r="AH36" s="1"/>
      <c r="AJ36" s="1"/>
      <c r="AK36" s="1"/>
    </row>
    <row r="37" spans="1:41" x14ac:dyDescent="0.35">
      <c r="B37" t="s">
        <v>38</v>
      </c>
      <c r="C37" s="2" t="s">
        <v>39</v>
      </c>
      <c r="D37" s="1"/>
      <c r="F37" s="1"/>
      <c r="G37" s="1"/>
      <c r="M37" t="s">
        <v>48</v>
      </c>
      <c r="N37" s="2" t="s">
        <v>49</v>
      </c>
      <c r="O37" s="1"/>
      <c r="Q37" s="1"/>
      <c r="R37" s="1"/>
      <c r="S37" s="1"/>
      <c r="U37" s="1"/>
      <c r="V37" s="1"/>
      <c r="W37" s="1"/>
      <c r="X37" s="1"/>
      <c r="Y37" s="1"/>
      <c r="Z37" s="1"/>
      <c r="AB37" t="s">
        <v>48</v>
      </c>
      <c r="AC37" s="2" t="s">
        <v>49</v>
      </c>
      <c r="AD37" s="1"/>
      <c r="AF37" s="1"/>
      <c r="AG37" s="1"/>
      <c r="AH37" s="1"/>
      <c r="AJ37" s="1"/>
      <c r="AK37" s="1"/>
    </row>
    <row r="38" spans="1:41" x14ac:dyDescent="0.35">
      <c r="B38" t="s">
        <v>40</v>
      </c>
      <c r="C38" s="2" t="s">
        <v>41</v>
      </c>
      <c r="D38" s="1"/>
      <c r="F38" s="1"/>
      <c r="G38" s="1"/>
      <c r="M38" t="s">
        <v>38</v>
      </c>
      <c r="N38" s="2" t="s">
        <v>39</v>
      </c>
      <c r="O38" s="1"/>
      <c r="Q38" s="1"/>
      <c r="R38" s="1"/>
      <c r="S38" s="1"/>
      <c r="U38" s="1"/>
      <c r="V38" s="1"/>
      <c r="W38" s="1"/>
      <c r="X38" s="1"/>
      <c r="Y38" s="1"/>
      <c r="Z38" s="1"/>
      <c r="AB38" t="s">
        <v>38</v>
      </c>
      <c r="AC38" s="2" t="s">
        <v>39</v>
      </c>
      <c r="AD38" s="1"/>
      <c r="AF38" s="1"/>
      <c r="AG38" s="1"/>
      <c r="AH38" s="1"/>
      <c r="AJ38" s="1"/>
      <c r="AK38" s="1"/>
    </row>
    <row r="39" spans="1:41" x14ac:dyDescent="0.35">
      <c r="B39" t="s">
        <v>42</v>
      </c>
      <c r="C39" s="2" t="s">
        <v>43</v>
      </c>
      <c r="D39" s="1"/>
      <c r="F39" s="1"/>
      <c r="G39" s="1"/>
      <c r="M39" t="s">
        <v>40</v>
      </c>
      <c r="N39" s="2" t="s">
        <v>41</v>
      </c>
      <c r="O39" s="1"/>
      <c r="Q39" s="1"/>
      <c r="R39" s="1"/>
      <c r="S39" s="1"/>
      <c r="U39" s="1"/>
      <c r="V39" s="1"/>
      <c r="W39" s="1"/>
      <c r="X39" s="1"/>
      <c r="Y39" s="1"/>
      <c r="Z39" s="1"/>
      <c r="AB39" t="s">
        <v>40</v>
      </c>
      <c r="AC39" s="2" t="s">
        <v>41</v>
      </c>
      <c r="AD39" s="1"/>
      <c r="AF39" s="1"/>
      <c r="AG39" s="1"/>
      <c r="AH39" s="1"/>
      <c r="AJ39" s="1"/>
      <c r="AK39" s="1"/>
    </row>
    <row r="40" spans="1:41" x14ac:dyDescent="0.35">
      <c r="M40" t="s">
        <v>42</v>
      </c>
      <c r="N40" s="2" t="s">
        <v>43</v>
      </c>
      <c r="O40" s="1"/>
      <c r="Q40" s="1"/>
      <c r="R40" s="1"/>
      <c r="S40" s="1"/>
      <c r="U40" s="1"/>
      <c r="V40" s="1"/>
      <c r="W40" s="1"/>
      <c r="X40" s="1"/>
      <c r="Y40" s="1"/>
      <c r="Z40" s="1"/>
      <c r="AB40" t="s">
        <v>42</v>
      </c>
      <c r="AC40" s="2" t="s">
        <v>43</v>
      </c>
      <c r="AD40" s="1"/>
      <c r="AF40" s="1"/>
      <c r="AG40" s="1"/>
      <c r="AH40" s="1"/>
      <c r="AJ40" s="1"/>
      <c r="AK40" s="1"/>
    </row>
    <row r="41" spans="1:41" x14ac:dyDescent="0.35">
      <c r="N41" s="2"/>
      <c r="O41" s="1"/>
      <c r="Q41" s="1"/>
      <c r="R41" s="1"/>
      <c r="S41" s="1"/>
      <c r="U41" s="1"/>
      <c r="V41" s="1"/>
      <c r="W41" s="1"/>
      <c r="X41" s="1"/>
      <c r="Y41" s="1"/>
      <c r="Z41" s="1"/>
      <c r="AC41" s="2"/>
      <c r="AD41" s="1"/>
      <c r="AF41" s="1"/>
      <c r="AG41" s="1"/>
      <c r="AH41" s="1"/>
      <c r="AJ41" s="1"/>
      <c r="AK41" s="1"/>
    </row>
    <row r="42" spans="1:41" x14ac:dyDescent="0.35">
      <c r="A42" s="10" t="s">
        <v>88</v>
      </c>
    </row>
    <row r="43" spans="1:41" x14ac:dyDescent="0.35">
      <c r="B43" t="s">
        <v>0</v>
      </c>
      <c r="C43" t="s">
        <v>89</v>
      </c>
      <c r="D43" s="1"/>
      <c r="F43" s="1"/>
      <c r="G43" s="1"/>
      <c r="H43" s="1" t="s">
        <v>84</v>
      </c>
      <c r="J43" s="1"/>
      <c r="K43" s="1"/>
      <c r="M43" t="s">
        <v>44</v>
      </c>
      <c r="N43" t="s">
        <v>89</v>
      </c>
      <c r="O43" s="1"/>
      <c r="Q43" s="1"/>
      <c r="R43" s="1"/>
      <c r="S43" s="1" t="s">
        <v>84</v>
      </c>
      <c r="U43" s="1"/>
      <c r="V43" s="1"/>
      <c r="W43" s="1"/>
      <c r="Y43" s="1"/>
      <c r="Z43" s="1"/>
      <c r="AB43" t="s">
        <v>50</v>
      </c>
      <c r="AC43" t="s">
        <v>89</v>
      </c>
      <c r="AD43" s="1"/>
      <c r="AF43" s="1"/>
      <c r="AG43" s="1"/>
      <c r="AH43" s="1" t="s">
        <v>84</v>
      </c>
      <c r="AJ43" s="1"/>
      <c r="AK43" s="1"/>
      <c r="AL43" s="1"/>
      <c r="AN43" s="1"/>
      <c r="AO43" s="1"/>
    </row>
    <row r="44" spans="1:41" x14ac:dyDescent="0.35">
      <c r="C44" s="21"/>
      <c r="D44" s="1"/>
      <c r="F44" s="1"/>
      <c r="G44" s="1"/>
      <c r="H44" s="1" t="s">
        <v>91</v>
      </c>
      <c r="J44" s="1"/>
      <c r="K44" s="1"/>
      <c r="N44" s="21"/>
      <c r="O44" s="1"/>
      <c r="Q44" s="1"/>
      <c r="R44" s="1"/>
      <c r="S44" s="1"/>
      <c r="U44" s="1"/>
      <c r="V44" s="1"/>
      <c r="W44" s="1" t="s">
        <v>92</v>
      </c>
      <c r="Y44" s="1"/>
      <c r="Z44" s="1"/>
      <c r="AC44" s="21"/>
      <c r="AD44" s="1"/>
      <c r="AF44" s="1"/>
      <c r="AG44" s="1"/>
      <c r="AH44" s="1"/>
      <c r="AJ44" s="1"/>
      <c r="AK44" s="1"/>
      <c r="AL44" s="1" t="s">
        <v>92</v>
      </c>
      <c r="AN44" s="1"/>
      <c r="AO44" s="1"/>
    </row>
    <row r="45" spans="1:41" x14ac:dyDescent="0.35">
      <c r="C45" s="21"/>
      <c r="D45" s="1"/>
      <c r="F45" s="1"/>
      <c r="G45" s="1"/>
      <c r="H45" s="1" t="s">
        <v>111</v>
      </c>
      <c r="J45" s="1"/>
      <c r="K45" s="1"/>
      <c r="N45" s="21"/>
      <c r="O45" s="1" t="s">
        <v>2</v>
      </c>
      <c r="Q45" s="1"/>
      <c r="R45" s="1"/>
      <c r="S45" s="1" t="s">
        <v>45</v>
      </c>
      <c r="U45" s="1"/>
      <c r="V45" s="1"/>
      <c r="W45" s="1" t="s">
        <v>111</v>
      </c>
      <c r="Y45" s="1"/>
      <c r="Z45" s="1"/>
      <c r="AC45" s="21"/>
      <c r="AD45" s="1" t="s">
        <v>2</v>
      </c>
      <c r="AF45" s="1"/>
      <c r="AG45" s="1"/>
      <c r="AH45" s="1" t="s">
        <v>45</v>
      </c>
      <c r="AJ45" s="1"/>
      <c r="AK45" s="1"/>
      <c r="AL45" s="1" t="s">
        <v>111</v>
      </c>
      <c r="AN45" s="1"/>
      <c r="AO45" s="1"/>
    </row>
    <row r="46" spans="1:41" x14ac:dyDescent="0.35">
      <c r="B46" s="2" t="s">
        <v>3</v>
      </c>
      <c r="C46" s="21"/>
      <c r="D46" s="3" t="s">
        <v>5</v>
      </c>
      <c r="E46" s="21" t="s">
        <v>6</v>
      </c>
      <c r="F46" s="3" t="s">
        <v>7</v>
      </c>
      <c r="G46" s="3" t="s">
        <v>8</v>
      </c>
      <c r="H46" s="3" t="s">
        <v>5</v>
      </c>
      <c r="I46" s="21" t="s">
        <v>6</v>
      </c>
      <c r="J46" s="3" t="s">
        <v>7</v>
      </c>
      <c r="K46" s="3" t="s">
        <v>8</v>
      </c>
      <c r="M46" s="2" t="s">
        <v>3</v>
      </c>
      <c r="N46" s="21" t="s">
        <v>4</v>
      </c>
      <c r="O46" s="3" t="s">
        <v>5</v>
      </c>
      <c r="P46" s="21" t="s">
        <v>6</v>
      </c>
      <c r="Q46" s="3" t="s">
        <v>7</v>
      </c>
      <c r="R46" s="3" t="s">
        <v>8</v>
      </c>
      <c r="S46" s="3" t="s">
        <v>5</v>
      </c>
      <c r="T46" s="21" t="s">
        <v>6</v>
      </c>
      <c r="U46" s="3" t="s">
        <v>7</v>
      </c>
      <c r="V46" s="3" t="s">
        <v>8</v>
      </c>
      <c r="W46" s="3" t="s">
        <v>5</v>
      </c>
      <c r="X46" s="21" t="s">
        <v>6</v>
      </c>
      <c r="Y46" s="3" t="s">
        <v>7</v>
      </c>
      <c r="Z46" s="3" t="s">
        <v>8</v>
      </c>
      <c r="AB46" s="2" t="s">
        <v>3</v>
      </c>
      <c r="AC46" s="21" t="s">
        <v>4</v>
      </c>
      <c r="AD46" s="3" t="s">
        <v>5</v>
      </c>
      <c r="AE46" s="21" t="s">
        <v>6</v>
      </c>
      <c r="AF46" s="3" t="s">
        <v>7</v>
      </c>
      <c r="AG46" s="3" t="s">
        <v>8</v>
      </c>
      <c r="AH46" s="3" t="s">
        <v>5</v>
      </c>
      <c r="AI46" s="21" t="s">
        <v>6</v>
      </c>
      <c r="AJ46" s="3" t="s">
        <v>7</v>
      </c>
      <c r="AK46" s="3" t="s">
        <v>8</v>
      </c>
      <c r="AL46" s="3" t="s">
        <v>5</v>
      </c>
      <c r="AM46" s="21" t="s">
        <v>6</v>
      </c>
      <c r="AN46" s="3" t="s">
        <v>7</v>
      </c>
      <c r="AO46" s="3" t="s">
        <v>8</v>
      </c>
    </row>
    <row r="47" spans="1:41" x14ac:dyDescent="0.35">
      <c r="B47" t="s">
        <v>9</v>
      </c>
      <c r="C47" s="21"/>
      <c r="D47" s="1">
        <v>0.98873811662937239</v>
      </c>
      <c r="E47" t="s">
        <v>12</v>
      </c>
      <c r="F47" s="1">
        <v>0.75442007051456361</v>
      </c>
      <c r="G47" s="1">
        <v>0.18999510239974748</v>
      </c>
      <c r="H47" s="1">
        <v>-0.53666788908082297</v>
      </c>
      <c r="I47" t="s">
        <v>10</v>
      </c>
      <c r="J47" s="1">
        <v>0.18568264722978378</v>
      </c>
      <c r="K47" s="1">
        <v>3.8494468322634035E-3</v>
      </c>
      <c r="M47" t="s">
        <v>9</v>
      </c>
      <c r="N47" s="21" t="s">
        <v>46</v>
      </c>
      <c r="O47" s="1">
        <v>-0.32174684610458015</v>
      </c>
      <c r="P47" t="s">
        <v>12</v>
      </c>
      <c r="Q47" s="1">
        <v>0.59114753095972983</v>
      </c>
      <c r="R47" s="1">
        <v>0.5862522202446856</v>
      </c>
      <c r="S47" s="1">
        <v>5.1664569441963071</v>
      </c>
      <c r="T47" t="s">
        <v>10</v>
      </c>
      <c r="U47" s="1">
        <v>0.31389073285690272</v>
      </c>
      <c r="V47" s="1">
        <v>0</v>
      </c>
      <c r="W47" s="1">
        <v>-0.88709981817512829</v>
      </c>
      <c r="X47" t="s">
        <v>10</v>
      </c>
      <c r="Y47" s="1">
        <v>0.17101801556888449</v>
      </c>
      <c r="Z47" s="1">
        <v>2.1351181089812599E-7</v>
      </c>
      <c r="AB47" t="s">
        <v>9</v>
      </c>
      <c r="AC47" s="21" t="s">
        <v>46</v>
      </c>
      <c r="AD47" s="1">
        <v>-1.032155650080973</v>
      </c>
      <c r="AE47" t="s">
        <v>10</v>
      </c>
      <c r="AF47" s="1">
        <v>0.31109815902400662</v>
      </c>
      <c r="AG47" s="1">
        <v>9.0735503299765874E-4</v>
      </c>
      <c r="AH47" s="1">
        <v>2.9322813403673549</v>
      </c>
      <c r="AI47" t="s">
        <v>10</v>
      </c>
      <c r="AJ47" s="1">
        <v>0.19962038072525673</v>
      </c>
      <c r="AK47" s="1">
        <v>0</v>
      </c>
      <c r="AL47" s="1">
        <v>-0.54767905896052571</v>
      </c>
      <c r="AM47" t="s">
        <v>10</v>
      </c>
      <c r="AN47" s="1">
        <v>8.5516371274144604E-2</v>
      </c>
      <c r="AO47" s="1">
        <v>1.5098478023389816E-10</v>
      </c>
    </row>
    <row r="48" spans="1:41" x14ac:dyDescent="0.35">
      <c r="B48" t="s">
        <v>11</v>
      </c>
      <c r="C48" s="21"/>
      <c r="D48" s="1">
        <v>-0.18715358011235753</v>
      </c>
      <c r="E48" t="s">
        <v>12</v>
      </c>
      <c r="F48" s="1">
        <v>0.31190672147732945</v>
      </c>
      <c r="G48" s="1">
        <v>0.54848583618749358</v>
      </c>
      <c r="H48" s="1">
        <v>4.4206915320358274E-2</v>
      </c>
      <c r="I48" t="s">
        <v>12</v>
      </c>
      <c r="J48" s="1">
        <v>7.6646717852253979E-2</v>
      </c>
      <c r="K48" s="1">
        <v>0.56410023384547747</v>
      </c>
      <c r="M48" t="s">
        <v>11</v>
      </c>
      <c r="N48" s="21" t="s">
        <v>46</v>
      </c>
      <c r="O48" s="1">
        <v>4.8498602386588801E-3</v>
      </c>
      <c r="P48" t="s">
        <v>12</v>
      </c>
      <c r="Q48" s="1">
        <v>0.14719569857012185</v>
      </c>
      <c r="R48" s="1">
        <v>0.97371574974081931</v>
      </c>
      <c r="S48" s="1">
        <v>1.1285508526161248E-2</v>
      </c>
      <c r="T48" t="s">
        <v>12</v>
      </c>
      <c r="U48" s="1">
        <v>0.20506294118727261</v>
      </c>
      <c r="V48" s="1">
        <v>0.95611108683998913</v>
      </c>
      <c r="W48" s="1">
        <v>6.7980915710140538E-3</v>
      </c>
      <c r="X48" t="s">
        <v>12</v>
      </c>
      <c r="Y48" s="1">
        <v>3.8706929638367374E-2</v>
      </c>
      <c r="Z48" s="1">
        <v>0.86058476365184844</v>
      </c>
      <c r="AB48" t="s">
        <v>11</v>
      </c>
      <c r="AC48" s="21" t="s">
        <v>46</v>
      </c>
      <c r="AD48" s="1">
        <v>2.7052436720157859E-3</v>
      </c>
      <c r="AE48" t="s">
        <v>12</v>
      </c>
      <c r="AF48" s="1">
        <v>0.12949490380853215</v>
      </c>
      <c r="AG48" s="1">
        <v>0.9833328177029681</v>
      </c>
      <c r="AH48" s="1">
        <v>0.54279454239832881</v>
      </c>
      <c r="AI48" t="s">
        <v>10</v>
      </c>
      <c r="AJ48" s="1">
        <v>5.3470046490237476E-2</v>
      </c>
      <c r="AK48" s="1">
        <v>0</v>
      </c>
      <c r="AL48" s="1">
        <v>9.3699762961461566E-3</v>
      </c>
      <c r="AM48" t="s">
        <v>12</v>
      </c>
      <c r="AN48" s="1">
        <v>3.4117137866456204E-2</v>
      </c>
      <c r="AO48" s="1">
        <v>0.78359180612131563</v>
      </c>
    </row>
    <row r="49" spans="2:41" x14ac:dyDescent="0.35">
      <c r="B49" t="s">
        <v>13</v>
      </c>
      <c r="C49" s="21"/>
      <c r="D49" s="1">
        <v>0.132480378062031</v>
      </c>
      <c r="E49" t="s">
        <v>12</v>
      </c>
      <c r="F49" s="1">
        <v>0.34993913077709532</v>
      </c>
      <c r="G49" s="1">
        <v>0.70499888075039863</v>
      </c>
      <c r="H49" s="1">
        <v>-3.2554920603577522E-2</v>
      </c>
      <c r="I49" t="s">
        <v>12</v>
      </c>
      <c r="J49" s="1">
        <v>8.5658130852388548E-2</v>
      </c>
      <c r="K49" s="1">
        <v>0.70390355151307515</v>
      </c>
      <c r="M49" t="s">
        <v>13</v>
      </c>
      <c r="N49" s="21" t="s">
        <v>46</v>
      </c>
      <c r="O49" s="1">
        <v>9.1055960610963313E-2</v>
      </c>
      <c r="P49" t="s">
        <v>12</v>
      </c>
      <c r="Q49" s="1">
        <v>0.1602620286296543</v>
      </c>
      <c r="R49" s="1">
        <v>0.56992003222239496</v>
      </c>
      <c r="S49" s="1">
        <v>0.3769523245118187</v>
      </c>
      <c r="T49" t="s">
        <v>10</v>
      </c>
      <c r="U49" s="1">
        <v>7.0134516497789276E-2</v>
      </c>
      <c r="V49" s="1">
        <v>7.6708238427869446E-8</v>
      </c>
      <c r="W49" s="1">
        <v>-2.0217874283336875E-2</v>
      </c>
      <c r="X49" t="s">
        <v>12</v>
      </c>
      <c r="Y49" s="1">
        <v>4.2122724031428381E-2</v>
      </c>
      <c r="Z49" s="1">
        <v>0.63124483524578179</v>
      </c>
      <c r="AB49" t="s">
        <v>13</v>
      </c>
      <c r="AC49" s="21" t="s">
        <v>46</v>
      </c>
      <c r="AD49" s="1">
        <v>3.4374581798078382E-2</v>
      </c>
      <c r="AE49" t="s">
        <v>12</v>
      </c>
      <c r="AF49" s="1">
        <v>0.13593155938584628</v>
      </c>
      <c r="AG49" s="1">
        <v>0.80035975644353075</v>
      </c>
      <c r="AH49" s="1">
        <v>0.31752520794884531</v>
      </c>
      <c r="AI49" t="s">
        <v>10</v>
      </c>
      <c r="AJ49" s="1">
        <v>4.6531364056193243E-2</v>
      </c>
      <c r="AK49" s="1">
        <v>8.8604679149284493E-12</v>
      </c>
      <c r="AL49" s="1">
        <v>-2.6434401049447776E-3</v>
      </c>
      <c r="AM49" t="s">
        <v>12</v>
      </c>
      <c r="AN49" s="1">
        <v>3.5809800487695463E-2</v>
      </c>
      <c r="AO49" s="1">
        <v>0.94115448750243402</v>
      </c>
    </row>
    <row r="50" spans="2:41" x14ac:dyDescent="0.35">
      <c r="B50" t="s">
        <v>14</v>
      </c>
      <c r="C50" s="21"/>
      <c r="D50" s="1">
        <v>1.2166938196969761</v>
      </c>
      <c r="E50" t="s">
        <v>10</v>
      </c>
      <c r="F50" s="1">
        <v>0.31556146069819074</v>
      </c>
      <c r="G50" s="1">
        <v>1.1542361585781258E-4</v>
      </c>
      <c r="H50" s="1">
        <v>-0.17382352041602611</v>
      </c>
      <c r="I50" t="s">
        <v>47</v>
      </c>
      <c r="J50" s="1">
        <v>7.7173226055347585E-2</v>
      </c>
      <c r="K50" s="1">
        <v>2.4298195270679779E-2</v>
      </c>
      <c r="M50" t="s">
        <v>14</v>
      </c>
      <c r="N50" s="21" t="s">
        <v>46</v>
      </c>
      <c r="O50" s="1">
        <v>0.39472328662129713</v>
      </c>
      <c r="P50" t="s">
        <v>10</v>
      </c>
      <c r="Q50" s="1">
        <v>0.14928515928250893</v>
      </c>
      <c r="R50" s="1">
        <v>8.1911052070997581E-3</v>
      </c>
      <c r="S50" s="1">
        <v>1.1331267317044818E-2</v>
      </c>
      <c r="T50" t="s">
        <v>12</v>
      </c>
      <c r="U50" s="1">
        <v>0.19079968293374036</v>
      </c>
      <c r="V50" s="1">
        <v>0.95264283809128392</v>
      </c>
      <c r="W50" s="1">
        <v>-1.5545017797450522E-2</v>
      </c>
      <c r="X50" t="s">
        <v>12</v>
      </c>
      <c r="Y50" s="1">
        <v>3.8766976930101942E-2</v>
      </c>
      <c r="Z50" s="1">
        <v>0.68843037846003186</v>
      </c>
      <c r="AB50" t="s">
        <v>14</v>
      </c>
      <c r="AC50" s="21" t="s">
        <v>46</v>
      </c>
      <c r="AD50" s="1">
        <v>0.45988794127007299</v>
      </c>
      <c r="AE50" t="s">
        <v>10</v>
      </c>
      <c r="AF50" s="1">
        <v>0.12532065834162828</v>
      </c>
      <c r="AG50" s="1">
        <v>2.4284497772786295E-4</v>
      </c>
      <c r="AH50" s="1">
        <v>0.81361855300601371</v>
      </c>
      <c r="AI50" t="s">
        <v>10</v>
      </c>
      <c r="AJ50" s="1">
        <v>5.3260177763937808E-2</v>
      </c>
      <c r="AK50" s="1">
        <v>0</v>
      </c>
      <c r="AL50" s="1">
        <v>1.4580179559716071E-2</v>
      </c>
      <c r="AM50" t="s">
        <v>12</v>
      </c>
      <c r="AN50" s="1">
        <v>3.2564436739875198E-2</v>
      </c>
      <c r="AO50" s="1">
        <v>0.65434575609334678</v>
      </c>
    </row>
    <row r="51" spans="2:41" x14ac:dyDescent="0.35">
      <c r="B51" t="s">
        <v>15</v>
      </c>
      <c r="C51" s="21"/>
      <c r="D51" s="1">
        <v>0.95528965652456632</v>
      </c>
      <c r="E51" t="s">
        <v>10</v>
      </c>
      <c r="F51" s="1">
        <v>0.29855421096085416</v>
      </c>
      <c r="G51" s="1">
        <v>1.3756151341428602E-3</v>
      </c>
      <c r="H51" s="1">
        <v>-8.4813724310963068E-2</v>
      </c>
      <c r="I51" t="s">
        <v>12</v>
      </c>
      <c r="J51" s="1">
        <v>7.2472309564315981E-2</v>
      </c>
      <c r="K51" s="1">
        <v>0.24188370109778878</v>
      </c>
      <c r="M51" t="s">
        <v>15</v>
      </c>
      <c r="N51" s="21" t="s">
        <v>46</v>
      </c>
      <c r="O51" s="1">
        <v>0.45665814079016503</v>
      </c>
      <c r="P51" t="s">
        <v>10</v>
      </c>
      <c r="Q51" s="1">
        <v>0.13317937770612839</v>
      </c>
      <c r="R51" s="1">
        <v>6.0604329540403512E-4</v>
      </c>
      <c r="S51" s="1">
        <v>0.40037185498383343</v>
      </c>
      <c r="T51" t="s">
        <v>10</v>
      </c>
      <c r="U51" s="1">
        <v>6.7524644091478569E-2</v>
      </c>
      <c r="V51" s="1">
        <v>3.0428415342953485E-9</v>
      </c>
      <c r="W51" s="1">
        <v>-1.132446798670725E-2</v>
      </c>
      <c r="X51" t="s">
        <v>12</v>
      </c>
      <c r="Y51" s="1">
        <v>3.5028678912158287E-2</v>
      </c>
      <c r="Z51" s="1">
        <v>0.74647462389815677</v>
      </c>
      <c r="AB51" t="s">
        <v>15</v>
      </c>
      <c r="AC51" s="21" t="s">
        <v>46</v>
      </c>
      <c r="AD51" s="1">
        <v>0.30599713571288972</v>
      </c>
      <c r="AE51" t="s">
        <v>47</v>
      </c>
      <c r="AF51" s="1">
        <v>0.12447054196472893</v>
      </c>
      <c r="AG51" s="1">
        <v>1.3956152334698047E-2</v>
      </c>
      <c r="AH51" s="1">
        <v>0.92504581312278356</v>
      </c>
      <c r="AI51" t="s">
        <v>10</v>
      </c>
      <c r="AJ51" s="1">
        <v>5.9329340305799241E-2</v>
      </c>
      <c r="AK51" s="1">
        <v>0</v>
      </c>
      <c r="AL51" s="1">
        <v>4.1002476799926649E-2</v>
      </c>
      <c r="AM51" t="s">
        <v>12</v>
      </c>
      <c r="AN51" s="1">
        <v>3.1449280579574891E-2</v>
      </c>
      <c r="AO51" s="1">
        <v>0.19231365980781989</v>
      </c>
    </row>
    <row r="52" spans="2:41" x14ac:dyDescent="0.35">
      <c r="B52" t="s">
        <v>16</v>
      </c>
      <c r="C52" s="21"/>
      <c r="D52" s="1">
        <v>0.42107535976257182</v>
      </c>
      <c r="E52" t="s">
        <v>12</v>
      </c>
      <c r="F52" s="1">
        <v>0.28921709432660736</v>
      </c>
      <c r="G52" s="1">
        <v>0.14541625820014525</v>
      </c>
      <c r="H52" s="1">
        <v>-6.9323109318584639E-2</v>
      </c>
      <c r="I52" t="s">
        <v>12</v>
      </c>
      <c r="J52" s="1">
        <v>7.1193036716368369E-2</v>
      </c>
      <c r="K52" s="1">
        <v>0.33018842929722148</v>
      </c>
      <c r="M52" t="s">
        <v>16</v>
      </c>
      <c r="N52" s="21" t="s">
        <v>46</v>
      </c>
      <c r="O52" s="1">
        <v>0.47044231180859308</v>
      </c>
      <c r="P52" t="s">
        <v>10</v>
      </c>
      <c r="Q52" s="1">
        <v>0.13061817737181922</v>
      </c>
      <c r="R52" s="1">
        <v>3.1619128630322457E-4</v>
      </c>
      <c r="S52" s="1">
        <v>1.5084484778785762E-2</v>
      </c>
      <c r="T52" t="s">
        <v>12</v>
      </c>
      <c r="U52" s="1">
        <v>0.14426582335107607</v>
      </c>
      <c r="V52" s="1">
        <v>0.91672467942063007</v>
      </c>
      <c r="W52" s="1">
        <v>-4.7046641980952701E-2</v>
      </c>
      <c r="X52" t="s">
        <v>12</v>
      </c>
      <c r="Y52" s="1">
        <v>3.4334337950487938E-2</v>
      </c>
      <c r="Z52" s="1">
        <v>0.17060873515567998</v>
      </c>
      <c r="AB52" t="s">
        <v>16</v>
      </c>
      <c r="AC52" s="21" t="s">
        <v>46</v>
      </c>
      <c r="AD52" s="1">
        <v>0.24912871158436889</v>
      </c>
      <c r="AE52" t="s">
        <v>17</v>
      </c>
      <c r="AF52" s="1">
        <v>0.13393894627680852</v>
      </c>
      <c r="AG52" s="1">
        <v>6.2883126585577376E-2</v>
      </c>
      <c r="AH52" s="1">
        <v>0.85159372529739852</v>
      </c>
      <c r="AI52" t="s">
        <v>10</v>
      </c>
      <c r="AJ52" s="1">
        <v>5.2576015155485739E-2</v>
      </c>
      <c r="AK52" s="1">
        <v>0</v>
      </c>
      <c r="AL52" s="1">
        <v>1.5896727719037693E-2</v>
      </c>
      <c r="AM52" t="s">
        <v>12</v>
      </c>
      <c r="AN52" s="1">
        <v>3.3816070372254821E-2</v>
      </c>
      <c r="AO52" s="1">
        <v>0.63828794659973775</v>
      </c>
    </row>
    <row r="53" spans="2:41" x14ac:dyDescent="0.35">
      <c r="B53" t="s">
        <v>18</v>
      </c>
      <c r="C53" s="21"/>
      <c r="D53" s="1">
        <v>0.44817143480197497</v>
      </c>
      <c r="E53" t="s">
        <v>12</v>
      </c>
      <c r="F53" s="1">
        <v>0.29267981075681215</v>
      </c>
      <c r="G53" s="1">
        <v>0.12570299666267859</v>
      </c>
      <c r="H53" s="1">
        <v>-4.802708593224788E-2</v>
      </c>
      <c r="I53" t="s">
        <v>12</v>
      </c>
      <c r="J53" s="1">
        <v>7.1415387413473919E-2</v>
      </c>
      <c r="K53" s="1">
        <v>0.50126332015184372</v>
      </c>
      <c r="M53" t="s">
        <v>18</v>
      </c>
      <c r="N53" s="21" t="s">
        <v>46</v>
      </c>
      <c r="O53" s="1">
        <v>0.30342953502795211</v>
      </c>
      <c r="P53" t="s">
        <v>47</v>
      </c>
      <c r="Q53" s="1">
        <v>0.13882546464149956</v>
      </c>
      <c r="R53" s="1">
        <v>2.8838237515663057E-2</v>
      </c>
      <c r="S53" s="1">
        <v>0.43158857619214119</v>
      </c>
      <c r="T53" t="s">
        <v>10</v>
      </c>
      <c r="U53" s="1">
        <v>6.844310801355534E-2</v>
      </c>
      <c r="V53" s="1">
        <v>2.8670843477129893E-10</v>
      </c>
      <c r="W53" s="1">
        <v>-1.4708711516594237E-2</v>
      </c>
      <c r="X53" t="s">
        <v>12</v>
      </c>
      <c r="Y53" s="1">
        <v>3.6299691523382617E-2</v>
      </c>
      <c r="Z53" s="1">
        <v>0.6853289557948794</v>
      </c>
      <c r="AB53" t="s">
        <v>18</v>
      </c>
      <c r="AC53" s="21" t="s">
        <v>46</v>
      </c>
      <c r="AD53" s="1">
        <v>0.16873546022474978</v>
      </c>
      <c r="AE53" t="s">
        <v>12</v>
      </c>
      <c r="AF53" s="1">
        <v>0.12586687402630845</v>
      </c>
      <c r="AG53" s="1">
        <v>0.18005467022324173</v>
      </c>
      <c r="AH53" s="1">
        <v>0.8600882874424024</v>
      </c>
      <c r="AI53" t="s">
        <v>10</v>
      </c>
      <c r="AJ53" s="1">
        <v>5.4727747157141293E-2</v>
      </c>
      <c r="AK53" s="1">
        <v>0</v>
      </c>
      <c r="AL53" s="1">
        <v>3.36193268850856E-2</v>
      </c>
      <c r="AM53" t="s">
        <v>12</v>
      </c>
      <c r="AN53" s="1">
        <v>3.2108445833206059E-2</v>
      </c>
      <c r="AO53" s="1">
        <v>0.29507395176624396</v>
      </c>
    </row>
    <row r="54" spans="2:41" x14ac:dyDescent="0.35">
      <c r="B54" t="s">
        <v>19</v>
      </c>
      <c r="C54" s="21"/>
      <c r="D54" s="1">
        <v>0.5105905548340518</v>
      </c>
      <c r="E54" t="s">
        <v>47</v>
      </c>
      <c r="F54" s="1">
        <v>0.20717334354862962</v>
      </c>
      <c r="G54" s="1">
        <v>1.3718266672070989E-2</v>
      </c>
      <c r="H54" s="1">
        <v>-5.7928130320678339E-2</v>
      </c>
      <c r="I54" t="s">
        <v>12</v>
      </c>
      <c r="J54" s="1">
        <v>5.0295302617452839E-2</v>
      </c>
      <c r="K54" s="1">
        <v>0.24941960628792481</v>
      </c>
      <c r="M54" t="s">
        <v>19</v>
      </c>
      <c r="N54" s="21" t="s">
        <v>46</v>
      </c>
      <c r="O54" s="1">
        <v>0.27665738064781975</v>
      </c>
      <c r="P54" t="s">
        <v>10</v>
      </c>
      <c r="Q54" s="1">
        <v>9.3893263222101203E-2</v>
      </c>
      <c r="R54" s="1">
        <v>3.213826732441305E-3</v>
      </c>
      <c r="S54" s="1">
        <v>0.28458958685589786</v>
      </c>
      <c r="T54" t="s">
        <v>10</v>
      </c>
      <c r="U54" s="1">
        <v>6.5924369012176395E-2</v>
      </c>
      <c r="V54" s="1">
        <v>1.582284286127944E-5</v>
      </c>
      <c r="W54" s="1">
        <v>-9.8305207371967122E-3</v>
      </c>
      <c r="X54" t="s">
        <v>12</v>
      </c>
      <c r="Y54" s="1">
        <v>2.4702677915380094E-2</v>
      </c>
      <c r="Z54" s="1">
        <v>0.69066435506145996</v>
      </c>
      <c r="AB54" t="s">
        <v>19</v>
      </c>
      <c r="AC54" s="21" t="s">
        <v>46</v>
      </c>
      <c r="AD54" s="1">
        <v>0.11051182168581911</v>
      </c>
      <c r="AE54" t="s">
        <v>12</v>
      </c>
      <c r="AF54" s="1">
        <v>8.8639639776067133E-2</v>
      </c>
      <c r="AG54" s="1">
        <v>0.21248772754374734</v>
      </c>
      <c r="AH54" s="1">
        <v>0.47328563677767016</v>
      </c>
      <c r="AI54" t="s">
        <v>10</v>
      </c>
      <c r="AJ54" s="1">
        <v>3.7706841174778329E-2</v>
      </c>
      <c r="AK54" s="1">
        <v>0</v>
      </c>
      <c r="AL54" s="1">
        <v>2.0235635274089E-2</v>
      </c>
      <c r="AM54" t="s">
        <v>12</v>
      </c>
      <c r="AN54" s="1">
        <v>2.2468016098817999E-2</v>
      </c>
      <c r="AO54" s="1">
        <v>0.36777878308176604</v>
      </c>
    </row>
    <row r="55" spans="2:41" x14ac:dyDescent="0.35">
      <c r="B55" t="s">
        <v>20</v>
      </c>
      <c r="C55" s="21"/>
      <c r="D55" s="1">
        <v>-6.7262740643403041E-2</v>
      </c>
      <c r="E55" t="s">
        <v>12</v>
      </c>
      <c r="F55" s="1">
        <v>0.2091357102491527</v>
      </c>
      <c r="G55" s="1">
        <v>0.74773873006365821</v>
      </c>
      <c r="H55" s="1">
        <v>6.7699181196190727E-2</v>
      </c>
      <c r="I55" t="s">
        <v>12</v>
      </c>
      <c r="J55" s="1">
        <v>5.1383737792170384E-2</v>
      </c>
      <c r="K55" s="1">
        <v>0.18766386675880709</v>
      </c>
      <c r="M55" t="s">
        <v>20</v>
      </c>
      <c r="N55" s="21" t="s">
        <v>46</v>
      </c>
      <c r="O55" s="1">
        <v>-8.5091206584006623E-2</v>
      </c>
      <c r="P55" t="s">
        <v>12</v>
      </c>
      <c r="Q55" s="1">
        <v>9.1108556900811946E-2</v>
      </c>
      <c r="R55" s="1">
        <v>0.35032759113239953</v>
      </c>
      <c r="S55" s="1">
        <v>0.11844156266841692</v>
      </c>
      <c r="T55" t="s">
        <v>12</v>
      </c>
      <c r="U55" s="1">
        <v>0.11401620909396006</v>
      </c>
      <c r="V55" s="1">
        <v>0.29889154096026616</v>
      </c>
      <c r="W55" s="1">
        <v>5.1066381153651731E-2</v>
      </c>
      <c r="X55" t="s">
        <v>47</v>
      </c>
      <c r="Y55" s="1">
        <v>2.40968903501729E-2</v>
      </c>
      <c r="Z55" s="1">
        <v>3.407268796017382E-2</v>
      </c>
      <c r="AB55" t="s">
        <v>20</v>
      </c>
      <c r="AC55" s="21" t="s">
        <v>46</v>
      </c>
      <c r="AD55" s="1">
        <v>-2.6408794754299823E-2</v>
      </c>
      <c r="AE55" t="s">
        <v>12</v>
      </c>
      <c r="AF55" s="1">
        <v>8.6213867433589331E-2</v>
      </c>
      <c r="AG55" s="1">
        <v>0.7593631067394282</v>
      </c>
      <c r="AH55" s="1">
        <v>0.33946190209676297</v>
      </c>
      <c r="AI55" t="s">
        <v>10</v>
      </c>
      <c r="AJ55" s="1">
        <v>3.5619938937943768E-2</v>
      </c>
      <c r="AK55" s="1">
        <v>0</v>
      </c>
      <c r="AL55" s="1">
        <v>4.6074750842787705E-2</v>
      </c>
      <c r="AM55" t="s">
        <v>47</v>
      </c>
      <c r="AN55" s="1">
        <v>2.1721728601357494E-2</v>
      </c>
      <c r="AO55" s="1">
        <v>3.3910319202294037E-2</v>
      </c>
    </row>
    <row r="56" spans="2:41" x14ac:dyDescent="0.35">
      <c r="B56" t="s">
        <v>21</v>
      </c>
      <c r="C56" s="21"/>
      <c r="D56" s="1">
        <v>5.8186569825948158E-2</v>
      </c>
      <c r="E56" t="s">
        <v>12</v>
      </c>
      <c r="F56" s="1">
        <v>0.22142152480306335</v>
      </c>
      <c r="G56" s="1">
        <v>0.79271520300887288</v>
      </c>
      <c r="H56" s="1">
        <v>2.6432978268097675E-2</v>
      </c>
      <c r="I56" t="s">
        <v>12</v>
      </c>
      <c r="J56" s="1">
        <v>5.4085666036058799E-2</v>
      </c>
      <c r="K56" s="1">
        <v>0.62503691083409318</v>
      </c>
      <c r="M56" t="s">
        <v>21</v>
      </c>
      <c r="N56" s="21" t="s">
        <v>46</v>
      </c>
      <c r="O56" s="1">
        <v>-3.0222058766913439E-2</v>
      </c>
      <c r="P56" t="s">
        <v>12</v>
      </c>
      <c r="Q56" s="1">
        <v>9.8861826542967421E-2</v>
      </c>
      <c r="R56" s="1">
        <v>0.75983308568767316</v>
      </c>
      <c r="S56" s="1">
        <v>0.2112665812750808</v>
      </c>
      <c r="T56" t="s">
        <v>47</v>
      </c>
      <c r="U56" s="1">
        <v>0.10160777731534643</v>
      </c>
      <c r="V56" s="1">
        <v>3.7595634639642217E-2</v>
      </c>
      <c r="W56" s="1">
        <v>1.820181883189918E-2</v>
      </c>
      <c r="X56" t="s">
        <v>12</v>
      </c>
      <c r="Y56" s="1">
        <v>2.600480245573962E-2</v>
      </c>
      <c r="Z56" s="1">
        <v>0.48396435780016223</v>
      </c>
      <c r="AB56" t="s">
        <v>21</v>
      </c>
      <c r="AC56" s="21" t="s">
        <v>46</v>
      </c>
      <c r="AD56" s="1">
        <v>-6.2011863907631755E-2</v>
      </c>
      <c r="AE56" t="s">
        <v>12</v>
      </c>
      <c r="AF56" s="1">
        <v>9.3503169175371048E-2</v>
      </c>
      <c r="AG56" s="1">
        <v>0.50719862180748643</v>
      </c>
      <c r="AH56" s="1">
        <v>0.48944387424289909</v>
      </c>
      <c r="AI56" t="s">
        <v>10</v>
      </c>
      <c r="AJ56" s="1">
        <v>3.5936077600957461E-2</v>
      </c>
      <c r="AK56" s="1">
        <v>0</v>
      </c>
      <c r="AL56" s="1">
        <v>1.9881302314102886E-2</v>
      </c>
      <c r="AM56" t="s">
        <v>12</v>
      </c>
      <c r="AN56" s="1">
        <v>2.3431365108860926E-2</v>
      </c>
      <c r="AO56" s="1">
        <v>0.39616458492780837</v>
      </c>
    </row>
    <row r="57" spans="2:41" x14ac:dyDescent="0.35">
      <c r="B57" t="s">
        <v>22</v>
      </c>
      <c r="C57" s="21"/>
      <c r="D57" s="1">
        <v>-0.17139467497287622</v>
      </c>
      <c r="E57" t="s">
        <v>12</v>
      </c>
      <c r="F57" s="1">
        <v>0.29081599754819637</v>
      </c>
      <c r="G57" s="1">
        <v>0.55562128245544962</v>
      </c>
      <c r="H57" s="1">
        <v>0.13658489427212697</v>
      </c>
      <c r="I57" t="s">
        <v>17</v>
      </c>
      <c r="J57" s="1">
        <v>7.2039444691832849E-2</v>
      </c>
      <c r="K57" s="1">
        <v>5.7963519051258405E-2</v>
      </c>
      <c r="M57" t="s">
        <v>22</v>
      </c>
      <c r="N57" s="21" t="s">
        <v>46</v>
      </c>
      <c r="O57" s="1">
        <v>-0.12713899455336333</v>
      </c>
      <c r="P57" t="s">
        <v>12</v>
      </c>
      <c r="Q57" s="1">
        <v>0.13049421354920748</v>
      </c>
      <c r="R57" s="1">
        <v>0.32991337777801677</v>
      </c>
      <c r="S57" s="1">
        <v>8.790645246621541E-2</v>
      </c>
      <c r="T57" t="s">
        <v>12</v>
      </c>
      <c r="U57" s="1">
        <v>0.17652204114689554</v>
      </c>
      <c r="V57" s="1">
        <v>0.61849012746739973</v>
      </c>
      <c r="W57" s="1">
        <v>8.98183054399007E-2</v>
      </c>
      <c r="X57" t="s">
        <v>10</v>
      </c>
      <c r="Y57" s="1">
        <v>3.4768786727395654E-2</v>
      </c>
      <c r="Z57" s="1">
        <v>9.7859382299598785E-3</v>
      </c>
      <c r="AB57" t="s">
        <v>22</v>
      </c>
      <c r="AC57" s="21" t="s">
        <v>46</v>
      </c>
      <c r="AD57" s="1">
        <v>-0.13813440682486436</v>
      </c>
      <c r="AE57" t="s">
        <v>12</v>
      </c>
      <c r="AF57" s="1">
        <v>0.11759068065663912</v>
      </c>
      <c r="AG57" s="1">
        <v>0.24011260071372731</v>
      </c>
      <c r="AH57" s="1">
        <v>0.55508798230905787</v>
      </c>
      <c r="AI57" t="s">
        <v>10</v>
      </c>
      <c r="AJ57" s="1">
        <v>3.837732097485827E-2</v>
      </c>
      <c r="AK57" s="1">
        <v>0</v>
      </c>
      <c r="AL57" s="1">
        <v>9.5073968459977912E-2</v>
      </c>
      <c r="AM57" t="s">
        <v>10</v>
      </c>
      <c r="AN57" s="1">
        <v>3.1080607611078521E-2</v>
      </c>
      <c r="AO57" s="1">
        <v>2.2211555778730574E-3</v>
      </c>
    </row>
    <row r="58" spans="2:41" x14ac:dyDescent="0.35">
      <c r="B58" t="s">
        <v>23</v>
      </c>
      <c r="C58" s="21"/>
      <c r="D58" s="1">
        <v>-0.24746386128570597</v>
      </c>
      <c r="E58" t="s">
        <v>12</v>
      </c>
      <c r="F58" s="1">
        <v>0.28599273246619356</v>
      </c>
      <c r="G58" s="1">
        <v>0.38688499156046952</v>
      </c>
      <c r="H58" s="1">
        <v>0.17295840513950286</v>
      </c>
      <c r="I58" t="s">
        <v>47</v>
      </c>
      <c r="J58" s="1">
        <v>7.1467510800155801E-2</v>
      </c>
      <c r="K58" s="1">
        <v>1.5516309778441428E-2</v>
      </c>
      <c r="M58" t="s">
        <v>23</v>
      </c>
      <c r="N58" s="21" t="s">
        <v>46</v>
      </c>
      <c r="O58" s="1">
        <v>-0.2847793877961135</v>
      </c>
      <c r="P58" t="s">
        <v>47</v>
      </c>
      <c r="Q58" s="1">
        <v>0.12947701131037176</v>
      </c>
      <c r="R58" s="1">
        <v>2.7845295912414691E-2</v>
      </c>
      <c r="S58" s="1">
        <v>0.216415157284088</v>
      </c>
      <c r="T58" t="s">
        <v>47</v>
      </c>
      <c r="U58" s="1">
        <v>0.10436895409400869</v>
      </c>
      <c r="V58" s="1">
        <v>3.8120310167126359E-2</v>
      </c>
      <c r="W58" s="1">
        <v>0.12869438801170122</v>
      </c>
      <c r="X58" t="s">
        <v>10</v>
      </c>
      <c r="Y58" s="1">
        <v>3.5088027919151152E-2</v>
      </c>
      <c r="Z58" s="1">
        <v>2.4468679735401011E-4</v>
      </c>
      <c r="AB58" t="s">
        <v>23</v>
      </c>
      <c r="AC58" s="21" t="s">
        <v>46</v>
      </c>
      <c r="AD58" s="1">
        <v>-0.23008273390601824</v>
      </c>
      <c r="AE58" t="s">
        <v>47</v>
      </c>
      <c r="AF58" s="1">
        <v>0.1163160928668879</v>
      </c>
      <c r="AG58" s="1">
        <v>4.7919491455327812E-2</v>
      </c>
      <c r="AH58" s="1">
        <v>0.51238075953591677</v>
      </c>
      <c r="AI58" t="s">
        <v>10</v>
      </c>
      <c r="AJ58" s="1">
        <v>4.1535823274345372E-2</v>
      </c>
      <c r="AK58" s="1">
        <v>0</v>
      </c>
      <c r="AL58" s="1">
        <v>0.1220082802767963</v>
      </c>
      <c r="AM58" t="s">
        <v>10</v>
      </c>
      <c r="AN58" s="1">
        <v>2.9332664860683658E-2</v>
      </c>
      <c r="AO58" s="1">
        <v>3.1898973262167729E-5</v>
      </c>
    </row>
    <row r="59" spans="2:41" x14ac:dyDescent="0.35">
      <c r="B59" t="s">
        <v>24</v>
      </c>
      <c r="C59" s="21"/>
      <c r="D59" s="1">
        <v>-0.51565309608182497</v>
      </c>
      <c r="E59" t="s">
        <v>17</v>
      </c>
      <c r="F59" s="1">
        <v>0.28191451579560256</v>
      </c>
      <c r="G59" s="1">
        <v>6.7382899515295858E-2</v>
      </c>
      <c r="H59" s="1">
        <v>0.10982161187645728</v>
      </c>
      <c r="I59" t="s">
        <v>12</v>
      </c>
      <c r="J59" s="1">
        <v>6.9123152275063243E-2</v>
      </c>
      <c r="K59" s="1">
        <v>0.11210964536400958</v>
      </c>
      <c r="M59" t="s">
        <v>24</v>
      </c>
      <c r="N59" s="21" t="s">
        <v>46</v>
      </c>
      <c r="O59" s="1">
        <v>3.3237429488325324E-2</v>
      </c>
      <c r="P59" t="s">
        <v>12</v>
      </c>
      <c r="Q59" s="1">
        <v>0.12737903957454239</v>
      </c>
      <c r="R59" s="1">
        <v>0.79414396661420938</v>
      </c>
      <c r="S59" s="1">
        <v>2.9680625542375983E-2</v>
      </c>
      <c r="T59" t="s">
        <v>12</v>
      </c>
      <c r="U59" s="1">
        <v>0.11994558091380123</v>
      </c>
      <c r="V59" s="1">
        <v>0.8045593920000087</v>
      </c>
      <c r="W59" s="1">
        <v>1.0979888616921285E-2</v>
      </c>
      <c r="X59" t="s">
        <v>12</v>
      </c>
      <c r="Y59" s="1">
        <v>3.3579310413761179E-2</v>
      </c>
      <c r="Z59" s="1">
        <v>0.74368018093322963</v>
      </c>
      <c r="AB59" t="s">
        <v>24</v>
      </c>
      <c r="AC59" s="21" t="s">
        <v>46</v>
      </c>
      <c r="AD59" s="1">
        <v>-6.5480262719636972E-2</v>
      </c>
      <c r="AE59" t="s">
        <v>12</v>
      </c>
      <c r="AF59" s="1">
        <v>0.1170894574126766</v>
      </c>
      <c r="AG59" s="1">
        <v>0.5760028647196227</v>
      </c>
      <c r="AH59" s="1">
        <v>0.640866955421169</v>
      </c>
      <c r="AI59" t="s">
        <v>10</v>
      </c>
      <c r="AJ59" s="1">
        <v>4.3805348751119577E-2</v>
      </c>
      <c r="AK59" s="1">
        <v>0</v>
      </c>
      <c r="AL59" s="1">
        <v>3.6688016828100405E-2</v>
      </c>
      <c r="AM59" t="s">
        <v>12</v>
      </c>
      <c r="AN59" s="1">
        <v>2.9692678260110669E-2</v>
      </c>
      <c r="AO59" s="1">
        <v>0.21661049646234765</v>
      </c>
    </row>
    <row r="60" spans="2:41" x14ac:dyDescent="0.35">
      <c r="B60" t="s">
        <v>25</v>
      </c>
      <c r="C60" s="21"/>
      <c r="D60" s="1">
        <v>-0.19841566606296407</v>
      </c>
      <c r="E60" t="s">
        <v>12</v>
      </c>
      <c r="F60" s="1">
        <v>0.28528625325051371</v>
      </c>
      <c r="G60" s="1">
        <v>0.48674403820576728</v>
      </c>
      <c r="H60" s="1">
        <v>7.0634468914052756E-2</v>
      </c>
      <c r="I60" t="s">
        <v>12</v>
      </c>
      <c r="J60" s="1">
        <v>6.9992677555655594E-2</v>
      </c>
      <c r="K60" s="1">
        <v>0.31289339581404629</v>
      </c>
      <c r="M60" t="s">
        <v>25</v>
      </c>
      <c r="N60" s="21" t="s">
        <v>46</v>
      </c>
      <c r="O60" s="1">
        <v>0.14402199348952646</v>
      </c>
      <c r="P60" t="s">
        <v>12</v>
      </c>
      <c r="Q60" s="1">
        <v>0.1310768533742821</v>
      </c>
      <c r="R60" s="1">
        <v>0.27187279682000254</v>
      </c>
      <c r="S60" s="1">
        <v>0.20978679093547034</v>
      </c>
      <c r="T60" t="s">
        <v>47</v>
      </c>
      <c r="U60" s="1">
        <v>0.10181618576217467</v>
      </c>
      <c r="V60" s="1">
        <v>3.9355887301902648E-2</v>
      </c>
      <c r="W60" s="1">
        <v>2.5426895485688504E-3</v>
      </c>
      <c r="X60" t="s">
        <v>12</v>
      </c>
      <c r="Y60" s="1">
        <v>3.4529792227552855E-2</v>
      </c>
      <c r="Z60" s="1">
        <v>0.94129878596426964</v>
      </c>
      <c r="AB60" t="s">
        <v>25</v>
      </c>
      <c r="AC60" s="21" t="s">
        <v>46</v>
      </c>
      <c r="AD60" s="1">
        <v>8.7255863055442279E-2</v>
      </c>
      <c r="AE60" t="s">
        <v>12</v>
      </c>
      <c r="AF60" s="1">
        <v>0.12373785772593697</v>
      </c>
      <c r="AG60" s="1">
        <v>0.48070626920884107</v>
      </c>
      <c r="AH60" s="1">
        <v>0.70131398904669628</v>
      </c>
      <c r="AI60" t="s">
        <v>10</v>
      </c>
      <c r="AJ60" s="1">
        <v>5.1662116287095258E-2</v>
      </c>
      <c r="AK60" s="1">
        <v>0</v>
      </c>
      <c r="AL60" s="1">
        <v>3.0356970984136238E-2</v>
      </c>
      <c r="AM60" t="s">
        <v>12</v>
      </c>
      <c r="AN60" s="1">
        <v>3.1206988703347104E-2</v>
      </c>
      <c r="AO60" s="1">
        <v>0.33067163095760099</v>
      </c>
    </row>
    <row r="61" spans="2:41" x14ac:dyDescent="0.35">
      <c r="B61" t="s">
        <v>90</v>
      </c>
      <c r="C61" s="21"/>
      <c r="D61" s="1">
        <v>0.16077622090185609</v>
      </c>
      <c r="E61" t="s">
        <v>10</v>
      </c>
      <c r="F61" s="1">
        <v>6.2264420396843198E-2</v>
      </c>
      <c r="G61" s="1">
        <v>9.8186223569174391E-3</v>
      </c>
      <c r="H61" s="1">
        <v>9.8132458050769214E-2</v>
      </c>
      <c r="I61" t="s">
        <v>10</v>
      </c>
      <c r="J61" s="1">
        <v>1.8464596760748374E-2</v>
      </c>
      <c r="K61" s="1">
        <v>1.0687559059974205E-7</v>
      </c>
      <c r="M61" t="s">
        <v>90</v>
      </c>
      <c r="N61" s="21" t="s">
        <v>85</v>
      </c>
      <c r="O61" s="1">
        <v>-0.11817805276831063</v>
      </c>
      <c r="P61" t="s">
        <v>12</v>
      </c>
      <c r="Q61" s="1">
        <v>0.12743882429239131</v>
      </c>
      <c r="R61" s="1">
        <v>0.35375437623099737</v>
      </c>
      <c r="S61" s="1">
        <v>0.75379601762519211</v>
      </c>
      <c r="T61" t="s">
        <v>10</v>
      </c>
      <c r="U61" s="1">
        <v>8.3514457762469088E-2</v>
      </c>
      <c r="V61" s="1">
        <v>0</v>
      </c>
      <c r="W61" s="1">
        <v>8.2222528977495754E-2</v>
      </c>
      <c r="X61" t="s">
        <v>47</v>
      </c>
      <c r="Y61" s="1">
        <v>3.5033658157248619E-2</v>
      </c>
      <c r="Z61" s="1">
        <v>1.8927381385782205E-2</v>
      </c>
      <c r="AB61" t="s">
        <v>90</v>
      </c>
      <c r="AC61" s="21" t="s">
        <v>85</v>
      </c>
      <c r="AD61" s="1">
        <v>0.58894787943461713</v>
      </c>
      <c r="AE61" t="s">
        <v>10</v>
      </c>
      <c r="AF61" s="1">
        <v>0.18491831686808899</v>
      </c>
      <c r="AG61" s="1">
        <v>1.4479989142650584E-3</v>
      </c>
      <c r="AH61" s="1">
        <v>1.6855335121061827</v>
      </c>
      <c r="AI61" t="s">
        <v>10</v>
      </c>
      <c r="AJ61" s="1">
        <v>0.1484927608987025</v>
      </c>
      <c r="AK61" s="1">
        <v>0</v>
      </c>
      <c r="AL61" s="1">
        <v>8.431054378509506E-2</v>
      </c>
      <c r="AM61" t="s">
        <v>17</v>
      </c>
      <c r="AN61" s="1">
        <v>4.8660275562056314E-2</v>
      </c>
      <c r="AO61" s="1">
        <v>8.3160391610941797E-2</v>
      </c>
    </row>
    <row r="62" spans="2:41" x14ac:dyDescent="0.35">
      <c r="C62" s="21"/>
      <c r="D62" s="1"/>
      <c r="F62" s="1"/>
      <c r="G62" s="1"/>
      <c r="H62" s="1"/>
      <c r="J62" s="1"/>
      <c r="K62" s="1"/>
      <c r="N62" s="21"/>
      <c r="O62" s="1"/>
      <c r="Q62" s="1"/>
      <c r="R62" s="1"/>
      <c r="S62" s="1"/>
      <c r="U62" s="1"/>
      <c r="V62" s="1"/>
      <c r="W62" s="1"/>
      <c r="Y62" s="1"/>
      <c r="Z62" s="1"/>
      <c r="AC62" s="21"/>
      <c r="AD62" s="1"/>
      <c r="AF62" s="1"/>
      <c r="AG62" s="1"/>
      <c r="AH62" s="1"/>
      <c r="AJ62" s="1"/>
      <c r="AK62" s="1"/>
      <c r="AL62" s="1"/>
      <c r="AN62" s="1"/>
      <c r="AO62" s="1"/>
    </row>
    <row r="63" spans="2:41" x14ac:dyDescent="0.35">
      <c r="B63" t="s">
        <v>26</v>
      </c>
      <c r="C63" s="6"/>
      <c r="D63" s="1"/>
      <c r="F63" s="1"/>
      <c r="G63" s="1"/>
      <c r="H63" s="1"/>
      <c r="J63" s="1"/>
      <c r="K63" s="1"/>
      <c r="M63" t="s">
        <v>26</v>
      </c>
      <c r="N63" s="6"/>
      <c r="O63" s="1"/>
      <c r="Q63" s="1"/>
      <c r="R63" s="1"/>
      <c r="S63" s="1"/>
      <c r="U63" s="1"/>
      <c r="V63" s="1"/>
      <c r="W63" s="1"/>
      <c r="Y63" s="1"/>
      <c r="Z63" s="1"/>
      <c r="AB63" t="s">
        <v>26</v>
      </c>
      <c r="AC63" s="6"/>
      <c r="AD63" s="1"/>
      <c r="AF63" s="1"/>
      <c r="AG63" s="1"/>
      <c r="AH63" s="1"/>
      <c r="AJ63" s="1"/>
      <c r="AK63" s="1"/>
      <c r="AL63" s="1"/>
      <c r="AN63" s="1"/>
      <c r="AO63" s="1"/>
    </row>
    <row r="64" spans="2:41" x14ac:dyDescent="0.35">
      <c r="B64" t="s">
        <v>27</v>
      </c>
      <c r="C64" s="58">
        <v>-9717.9234417266598</v>
      </c>
      <c r="D64" s="59"/>
      <c r="F64" s="1"/>
      <c r="G64" s="1"/>
      <c r="H64" s="1"/>
      <c r="J64" s="1"/>
      <c r="K64" s="1"/>
      <c r="M64" t="s">
        <v>27</v>
      </c>
      <c r="N64" s="58">
        <v>-7648.9160439472053</v>
      </c>
      <c r="O64" s="59"/>
      <c r="Q64" s="1"/>
      <c r="R64" s="1"/>
      <c r="S64" s="1"/>
      <c r="U64" s="1"/>
      <c r="V64" s="1"/>
      <c r="W64" s="1"/>
      <c r="Y64" s="1"/>
      <c r="Z64" s="1"/>
      <c r="AB64" t="s">
        <v>27</v>
      </c>
      <c r="AC64" s="58">
        <v>-7325.8069071075706</v>
      </c>
      <c r="AD64" s="59"/>
      <c r="AF64" s="1"/>
      <c r="AG64" s="1"/>
      <c r="AH64" s="1"/>
      <c r="AJ64" s="1"/>
      <c r="AK64" s="1"/>
      <c r="AL64" s="1"/>
      <c r="AN64" s="1"/>
      <c r="AO64" s="1"/>
    </row>
    <row r="65" spans="1:41" x14ac:dyDescent="0.35">
      <c r="B65" t="s">
        <v>28</v>
      </c>
      <c r="C65" s="58">
        <v>-10141.252195263804</v>
      </c>
      <c r="D65" s="59"/>
      <c r="F65" s="1"/>
      <c r="G65" s="1"/>
      <c r="H65" s="1"/>
      <c r="J65" s="1"/>
      <c r="K65" s="1"/>
      <c r="M65" t="s">
        <v>28</v>
      </c>
      <c r="N65" s="58">
        <v>-10141.252195263804</v>
      </c>
      <c r="O65" s="59"/>
      <c r="Q65" s="1"/>
      <c r="R65" s="1"/>
      <c r="S65" s="1"/>
      <c r="U65" s="1"/>
      <c r="V65" s="1"/>
      <c r="W65" s="1"/>
      <c r="Y65" s="1"/>
      <c r="Z65" s="1"/>
      <c r="AB65" t="s">
        <v>28</v>
      </c>
      <c r="AC65" s="58">
        <v>-10141.252195263804</v>
      </c>
      <c r="AD65" s="59"/>
      <c r="AF65" s="1"/>
      <c r="AG65" s="1"/>
      <c r="AH65" s="1"/>
      <c r="AJ65" s="1"/>
      <c r="AK65" s="1"/>
      <c r="AL65" s="1"/>
      <c r="AN65" s="1"/>
      <c r="AO65" s="1"/>
    </row>
    <row r="66" spans="1:41" x14ac:dyDescent="0.35">
      <c r="B66" t="s">
        <v>29</v>
      </c>
      <c r="C66" s="60">
        <v>4.1743242884231591E-2</v>
      </c>
      <c r="D66" s="61"/>
      <c r="F66" s="1"/>
      <c r="G66" s="1"/>
      <c r="H66" s="1"/>
      <c r="J66" s="1"/>
      <c r="K66" s="1"/>
      <c r="M66" t="s">
        <v>29</v>
      </c>
      <c r="N66" s="60">
        <v>0.24576217052176019</v>
      </c>
      <c r="O66" s="61"/>
      <c r="Q66" s="1"/>
      <c r="R66" s="1"/>
      <c r="S66" s="1"/>
      <c r="U66" s="1"/>
      <c r="V66" s="1"/>
      <c r="W66" s="1"/>
      <c r="Y66" s="1"/>
      <c r="Z66" s="1"/>
      <c r="AB66" t="s">
        <v>29</v>
      </c>
      <c r="AC66" s="60">
        <v>0.2776230423961954</v>
      </c>
      <c r="AD66" s="61"/>
      <c r="AF66" s="1"/>
      <c r="AG66" s="1"/>
      <c r="AH66" s="1"/>
      <c r="AJ66" s="1"/>
      <c r="AK66" s="1"/>
      <c r="AL66" s="1"/>
      <c r="AN66" s="1"/>
      <c r="AO66" s="1"/>
    </row>
    <row r="67" spans="1:41" x14ac:dyDescent="0.35">
      <c r="B67" t="s">
        <v>30</v>
      </c>
      <c r="C67" s="60">
        <v>0.36914738983410778</v>
      </c>
      <c r="D67" s="61"/>
      <c r="F67" s="1"/>
      <c r="G67" s="1"/>
      <c r="H67" s="1"/>
      <c r="J67" s="1"/>
      <c r="K67" s="1"/>
      <c r="M67" t="s">
        <v>30</v>
      </c>
      <c r="N67" s="60">
        <v>0.46557974385256162</v>
      </c>
      <c r="O67" s="61"/>
      <c r="Q67" s="1"/>
      <c r="R67" s="1"/>
      <c r="S67" s="1"/>
      <c r="U67" s="1"/>
      <c r="V67" s="1"/>
      <c r="W67" s="1"/>
      <c r="Y67" s="1"/>
      <c r="Z67" s="1"/>
      <c r="AB67" t="s">
        <v>30</v>
      </c>
      <c r="AC67" s="60">
        <v>0.48198685315343259</v>
      </c>
      <c r="AD67" s="61"/>
      <c r="AF67" s="1"/>
      <c r="AG67" s="1"/>
      <c r="AH67" s="1"/>
      <c r="AJ67" s="1"/>
      <c r="AK67" s="1"/>
      <c r="AL67" s="1"/>
      <c r="AN67" s="1"/>
      <c r="AO67" s="1"/>
    </row>
    <row r="68" spans="1:41" x14ac:dyDescent="0.35">
      <c r="B68" t="s">
        <v>106</v>
      </c>
      <c r="C68" s="60">
        <v>2.0556565672135512</v>
      </c>
      <c r="D68" s="61"/>
      <c r="F68" s="1"/>
      <c r="G68" s="1"/>
      <c r="H68" s="1"/>
      <c r="J68" s="1"/>
      <c r="K68" s="1"/>
      <c r="M68" t="s">
        <v>106</v>
      </c>
      <c r="N68" s="60">
        <v>1.6225044377788287</v>
      </c>
      <c r="O68" s="61"/>
      <c r="Q68" s="1"/>
      <c r="R68" s="1"/>
      <c r="S68" s="1"/>
      <c r="U68" s="1"/>
      <c r="V68" s="1"/>
      <c r="W68" s="1"/>
      <c r="Y68" s="1"/>
      <c r="Z68" s="1"/>
      <c r="AB68" t="s">
        <v>106</v>
      </c>
      <c r="AC68" s="60">
        <v>1.5765092591960292</v>
      </c>
      <c r="AD68" s="61"/>
      <c r="AF68" s="1"/>
      <c r="AG68" s="1"/>
      <c r="AH68" s="1"/>
      <c r="AJ68" s="1"/>
      <c r="AK68" s="1"/>
      <c r="AL68" s="1"/>
      <c r="AN68" s="1"/>
      <c r="AO68" s="1"/>
    </row>
    <row r="69" spans="1:41" x14ac:dyDescent="0.35">
      <c r="B69" t="s">
        <v>107</v>
      </c>
      <c r="C69" s="60">
        <v>2.0782968923311764</v>
      </c>
      <c r="D69" s="61"/>
      <c r="F69" s="1"/>
      <c r="G69" s="1"/>
      <c r="H69" s="1"/>
      <c r="J69" s="1"/>
      <c r="K69" s="1"/>
      <c r="M69" t="s">
        <v>107</v>
      </c>
      <c r="N69" s="60">
        <v>1.6564649254552668</v>
      </c>
      <c r="O69" s="61"/>
      <c r="Q69" s="1"/>
      <c r="R69" s="1"/>
      <c r="S69" s="1"/>
      <c r="U69" s="1"/>
      <c r="V69" s="1"/>
      <c r="W69" s="1"/>
      <c r="Y69" s="1"/>
      <c r="Z69" s="1"/>
      <c r="AB69" t="s">
        <v>107</v>
      </c>
      <c r="AC69" s="60">
        <v>1.689710884784156</v>
      </c>
      <c r="AD69" s="61"/>
      <c r="AF69" s="1"/>
      <c r="AG69" s="1"/>
      <c r="AH69" s="1"/>
      <c r="AJ69" s="1"/>
      <c r="AK69" s="1"/>
      <c r="AL69" s="1"/>
      <c r="AN69" s="1"/>
      <c r="AO69" s="1"/>
    </row>
    <row r="70" spans="1:41" x14ac:dyDescent="0.35">
      <c r="B70" s="25" t="s">
        <v>33</v>
      </c>
      <c r="C70" s="56">
        <v>9484</v>
      </c>
      <c r="D70" s="57"/>
      <c r="F70" s="1"/>
      <c r="G70" s="1"/>
      <c r="H70" s="1"/>
      <c r="J70" s="1"/>
      <c r="K70" s="1"/>
      <c r="M70" s="25" t="s">
        <v>33</v>
      </c>
      <c r="N70" s="56">
        <v>9484</v>
      </c>
      <c r="O70" s="57"/>
      <c r="Q70" s="1"/>
      <c r="R70" s="1"/>
      <c r="S70" s="1"/>
      <c r="U70" s="1"/>
      <c r="V70" s="1"/>
      <c r="W70" s="1"/>
      <c r="Y70" s="1"/>
      <c r="Z70" s="1"/>
      <c r="AB70" s="25" t="s">
        <v>33</v>
      </c>
      <c r="AC70" s="56">
        <v>9484</v>
      </c>
      <c r="AD70" s="57"/>
      <c r="AF70" s="1"/>
      <c r="AG70" s="1"/>
      <c r="AH70" s="1"/>
      <c r="AJ70" s="1"/>
      <c r="AK70" s="1"/>
      <c r="AL70" s="1"/>
      <c r="AN70" s="1"/>
      <c r="AO70" s="1"/>
    </row>
    <row r="71" spans="1:41" x14ac:dyDescent="0.35">
      <c r="B71" s="25" t="s">
        <v>34</v>
      </c>
      <c r="C71" s="56">
        <v>1608</v>
      </c>
      <c r="D71" s="57"/>
      <c r="F71" s="1"/>
      <c r="G71" s="1"/>
      <c r="H71" s="1"/>
      <c r="J71" s="1"/>
      <c r="K71" s="1"/>
      <c r="M71" s="25" t="s">
        <v>34</v>
      </c>
      <c r="N71" s="56">
        <v>1608</v>
      </c>
      <c r="O71" s="57"/>
      <c r="Q71" s="1"/>
      <c r="R71" s="1"/>
      <c r="S71" s="1"/>
      <c r="U71" s="1"/>
      <c r="V71" s="1"/>
      <c r="W71" s="1"/>
      <c r="Y71" s="1"/>
      <c r="Z71" s="1"/>
      <c r="AB71" s="25" t="s">
        <v>34</v>
      </c>
      <c r="AC71" s="56">
        <v>1608</v>
      </c>
      <c r="AD71" s="57"/>
      <c r="AF71" s="1"/>
      <c r="AG71" s="1"/>
      <c r="AH71" s="1"/>
      <c r="AJ71" s="1"/>
      <c r="AK71" s="1"/>
      <c r="AL71" s="1"/>
      <c r="AN71" s="1"/>
      <c r="AO71" s="1"/>
    </row>
    <row r="72" spans="1:41" x14ac:dyDescent="0.35">
      <c r="B72" s="25" t="s">
        <v>35</v>
      </c>
      <c r="C72" s="56">
        <v>30</v>
      </c>
      <c r="D72" s="57"/>
      <c r="F72" s="1"/>
      <c r="G72" s="1"/>
      <c r="H72" s="1"/>
      <c r="J72" s="1"/>
      <c r="K72" s="1"/>
      <c r="M72" s="25" t="s">
        <v>35</v>
      </c>
      <c r="N72" s="56">
        <v>45</v>
      </c>
      <c r="O72" s="57"/>
      <c r="Q72" s="1"/>
      <c r="R72" s="1"/>
      <c r="S72" s="1"/>
      <c r="U72" s="1"/>
      <c r="V72" s="1"/>
      <c r="W72" s="1"/>
      <c r="Y72" s="1"/>
      <c r="Z72" s="1"/>
      <c r="AB72" s="25" t="s">
        <v>35</v>
      </c>
      <c r="AC72" s="56">
        <v>150</v>
      </c>
      <c r="AD72" s="57"/>
      <c r="AF72" s="1"/>
      <c r="AG72" s="1"/>
      <c r="AH72" s="1"/>
      <c r="AJ72" s="1"/>
      <c r="AK72" s="1"/>
      <c r="AL72" s="1"/>
      <c r="AN72" s="1"/>
      <c r="AO72" s="1"/>
    </row>
    <row r="73" spans="1:41" x14ac:dyDescent="0.35">
      <c r="B73" t="s">
        <v>84</v>
      </c>
      <c r="C73" s="6"/>
      <c r="D73" s="1"/>
      <c r="F73" s="1"/>
      <c r="G73" s="1"/>
      <c r="H73" s="1"/>
      <c r="J73" s="1"/>
      <c r="K73" s="1"/>
      <c r="N73" s="6"/>
      <c r="O73" s="1"/>
      <c r="Q73" s="1"/>
      <c r="R73" s="1"/>
      <c r="S73" s="1"/>
      <c r="U73" s="1"/>
      <c r="V73" s="1"/>
      <c r="W73" s="1"/>
      <c r="Y73" s="1"/>
      <c r="Z73" s="1"/>
      <c r="AC73" s="6"/>
      <c r="AD73" s="1"/>
      <c r="AF73" s="1"/>
      <c r="AG73" s="1"/>
      <c r="AH73" s="1"/>
      <c r="AJ73" s="1"/>
      <c r="AK73" s="1"/>
      <c r="AL73" s="1"/>
      <c r="AN73" s="1"/>
      <c r="AO73" s="1"/>
    </row>
    <row r="74" spans="1:41" x14ac:dyDescent="0.35">
      <c r="B74" t="s">
        <v>36</v>
      </c>
      <c r="C74" s="2" t="s">
        <v>37</v>
      </c>
      <c r="D74" s="1"/>
      <c r="F74" s="1"/>
      <c r="G74" s="1"/>
      <c r="H74" s="1"/>
      <c r="J74" s="1"/>
      <c r="K74" s="1"/>
      <c r="M74" t="s">
        <v>36</v>
      </c>
      <c r="N74" s="2" t="s">
        <v>86</v>
      </c>
      <c r="O74" s="1"/>
      <c r="Q74" s="1"/>
      <c r="R74" s="1"/>
      <c r="S74" s="1"/>
      <c r="U74" s="1"/>
      <c r="V74" s="1"/>
      <c r="W74" s="1"/>
      <c r="Y74" s="1"/>
      <c r="Z74" s="1"/>
      <c r="AB74" t="s">
        <v>36</v>
      </c>
      <c r="AC74" s="2" t="s">
        <v>86</v>
      </c>
      <c r="AD74" s="1"/>
      <c r="AF74" s="1"/>
      <c r="AG74" s="1"/>
      <c r="AH74" s="1"/>
      <c r="AJ74" s="1"/>
      <c r="AK74" s="1"/>
      <c r="AL74" s="1"/>
      <c r="AN74" s="1"/>
      <c r="AO74" s="1"/>
    </row>
    <row r="75" spans="1:41" x14ac:dyDescent="0.35">
      <c r="B75" t="s">
        <v>38</v>
      </c>
      <c r="C75" s="2" t="s">
        <v>39</v>
      </c>
      <c r="D75" s="1"/>
      <c r="F75" s="1"/>
      <c r="G75" s="1"/>
      <c r="H75" s="1"/>
      <c r="J75" s="1"/>
      <c r="K75" s="1"/>
      <c r="M75" t="s">
        <v>48</v>
      </c>
      <c r="N75" s="2" t="s">
        <v>49</v>
      </c>
      <c r="O75" s="1"/>
      <c r="Q75" s="1"/>
      <c r="R75" s="1"/>
      <c r="S75" s="1"/>
      <c r="U75" s="1"/>
      <c r="V75" s="1"/>
      <c r="W75" s="1"/>
      <c r="Y75" s="1"/>
      <c r="Z75" s="1"/>
      <c r="AB75" t="s">
        <v>48</v>
      </c>
      <c r="AC75" s="2" t="s">
        <v>49</v>
      </c>
      <c r="AD75" s="1"/>
      <c r="AF75" s="1"/>
      <c r="AG75" s="1"/>
      <c r="AH75" s="1"/>
      <c r="AJ75" s="1"/>
      <c r="AK75" s="1"/>
      <c r="AL75" s="1"/>
      <c r="AN75" s="1"/>
      <c r="AO75" s="1"/>
    </row>
    <row r="76" spans="1:41" x14ac:dyDescent="0.35">
      <c r="B76" t="s">
        <v>40</v>
      </c>
      <c r="C76" s="2" t="s">
        <v>41</v>
      </c>
      <c r="D76" s="1"/>
      <c r="F76" s="1"/>
      <c r="G76" s="1"/>
      <c r="H76" s="1"/>
      <c r="J76" s="1"/>
      <c r="K76" s="1"/>
      <c r="M76" t="s">
        <v>38</v>
      </c>
      <c r="N76" s="2" t="s">
        <v>39</v>
      </c>
      <c r="O76" s="1"/>
      <c r="Q76" s="1"/>
      <c r="R76" s="1"/>
      <c r="S76" s="1"/>
      <c r="U76" s="1"/>
      <c r="V76" s="1"/>
      <c r="W76" s="1"/>
      <c r="Y76" s="1"/>
      <c r="Z76" s="1"/>
      <c r="AB76" t="s">
        <v>38</v>
      </c>
      <c r="AC76" s="2" t="s">
        <v>39</v>
      </c>
      <c r="AD76" s="1"/>
      <c r="AF76" s="1"/>
      <c r="AG76" s="1"/>
      <c r="AH76" s="1"/>
      <c r="AJ76" s="1"/>
      <c r="AK76" s="1"/>
      <c r="AL76" s="1"/>
      <c r="AN76" s="1"/>
      <c r="AO76" s="1"/>
    </row>
    <row r="77" spans="1:41" x14ac:dyDescent="0.35">
      <c r="B77" t="s">
        <v>42</v>
      </c>
      <c r="C77" s="2" t="s">
        <v>43</v>
      </c>
      <c r="D77" s="1"/>
      <c r="F77" s="1"/>
      <c r="G77" s="1"/>
      <c r="H77" s="1"/>
      <c r="J77" s="1"/>
      <c r="K77" s="1"/>
      <c r="M77" t="s">
        <v>40</v>
      </c>
      <c r="N77" s="2" t="s">
        <v>41</v>
      </c>
      <c r="O77" s="1"/>
      <c r="Q77" s="1"/>
      <c r="R77" s="1"/>
      <c r="S77" s="1"/>
      <c r="U77" s="1"/>
      <c r="V77" s="1"/>
      <c r="W77" s="1"/>
      <c r="Y77" s="1"/>
      <c r="Z77" s="1"/>
      <c r="AB77" t="s">
        <v>40</v>
      </c>
      <c r="AC77" s="2" t="s">
        <v>41</v>
      </c>
      <c r="AD77" s="1"/>
      <c r="AF77" s="1"/>
      <c r="AG77" s="1"/>
      <c r="AH77" s="1"/>
      <c r="AJ77" s="1"/>
      <c r="AK77" s="1"/>
      <c r="AL77" s="1"/>
      <c r="AN77" s="1"/>
      <c r="AO77" s="1"/>
    </row>
    <row r="78" spans="1:41" x14ac:dyDescent="0.35">
      <c r="M78" t="s">
        <v>42</v>
      </c>
      <c r="N78" s="2" t="s">
        <v>43</v>
      </c>
      <c r="O78" s="1"/>
      <c r="Q78" s="1"/>
      <c r="R78" s="1"/>
      <c r="S78" s="1"/>
      <c r="U78" s="1"/>
      <c r="V78" s="1"/>
      <c r="W78" s="1"/>
      <c r="Y78" s="1"/>
      <c r="Z78" s="1"/>
      <c r="AB78" t="s">
        <v>42</v>
      </c>
      <c r="AC78" s="2" t="s">
        <v>43</v>
      </c>
      <c r="AD78" s="1"/>
      <c r="AF78" s="1"/>
      <c r="AG78" s="1"/>
      <c r="AH78" s="1"/>
      <c r="AJ78" s="1"/>
      <c r="AK78" s="1"/>
      <c r="AL78" s="1"/>
      <c r="AN78" s="1"/>
      <c r="AO78" s="1"/>
    </row>
    <row r="79" spans="1:41" x14ac:dyDescent="0.35">
      <c r="N79" s="2"/>
      <c r="O79" s="1"/>
      <c r="Q79" s="1"/>
      <c r="R79" s="1"/>
      <c r="S79" s="1"/>
      <c r="U79" s="1"/>
      <c r="V79" s="1"/>
      <c r="W79" s="1"/>
      <c r="Y79" s="1"/>
      <c r="Z79" s="1"/>
      <c r="AC79" s="2"/>
      <c r="AD79" s="1"/>
      <c r="AF79" s="1"/>
      <c r="AG79" s="1"/>
      <c r="AH79" s="1"/>
      <c r="AJ79" s="1"/>
      <c r="AK79" s="1"/>
      <c r="AL79" s="1"/>
      <c r="AN79" s="1"/>
      <c r="AO79" s="1"/>
    </row>
    <row r="80" spans="1:41" x14ac:dyDescent="0.35">
      <c r="A80" s="12" t="s">
        <v>95</v>
      </c>
      <c r="N80" s="2"/>
      <c r="O80" s="1"/>
      <c r="Q80" s="1"/>
      <c r="R80" s="1"/>
      <c r="S80" s="1"/>
      <c r="U80" s="1"/>
      <c r="V80" s="1"/>
      <c r="W80" s="1"/>
      <c r="Y80" s="1"/>
      <c r="Z80" s="1"/>
      <c r="AC80" s="2"/>
      <c r="AD80" s="1"/>
      <c r="AF80" s="1"/>
      <c r="AG80" s="1"/>
      <c r="AH80" s="1"/>
      <c r="AJ80" s="1"/>
      <c r="AK80" s="1"/>
      <c r="AL80" s="1"/>
      <c r="AN80" s="1"/>
      <c r="AO80" s="1"/>
    </row>
    <row r="81" spans="2:41" x14ac:dyDescent="0.35">
      <c r="B81" t="s">
        <v>108</v>
      </c>
      <c r="D81" s="1"/>
      <c r="F81" s="1"/>
      <c r="G81" s="1"/>
      <c r="H81" s="1"/>
      <c r="J81" s="1"/>
      <c r="K81" s="1"/>
      <c r="O81" s="1"/>
      <c r="Q81" s="1"/>
      <c r="R81" s="1"/>
      <c r="S81" s="1"/>
      <c r="U81" s="1"/>
      <c r="V81" s="1"/>
      <c r="W81" s="1"/>
      <c r="Y81" s="1"/>
      <c r="Z81" s="1"/>
      <c r="AD81" s="1"/>
      <c r="AF81" s="1"/>
      <c r="AG81" s="1"/>
      <c r="AH81" s="1"/>
      <c r="AJ81" s="1"/>
      <c r="AK81" s="1"/>
      <c r="AL81" s="1"/>
      <c r="AN81" s="1"/>
      <c r="AO81" s="1"/>
    </row>
    <row r="82" spans="2:41" x14ac:dyDescent="0.35">
      <c r="C82" s="21"/>
      <c r="D82" s="1"/>
      <c r="F82" s="1"/>
      <c r="G82" s="1"/>
      <c r="H82" s="1"/>
      <c r="J82" s="1"/>
      <c r="K82" s="1"/>
      <c r="N82" s="21"/>
      <c r="O82" s="1"/>
      <c r="Q82" s="1"/>
      <c r="R82" s="1"/>
      <c r="S82" s="1"/>
      <c r="U82" s="1"/>
      <c r="V82" s="1"/>
      <c r="W82" s="1"/>
      <c r="Y82" s="1"/>
      <c r="Z82" s="1"/>
      <c r="AC82" s="21"/>
      <c r="AD82" s="1"/>
      <c r="AF82" s="1"/>
      <c r="AG82" s="1"/>
      <c r="AH82" s="1"/>
      <c r="AJ82" s="1"/>
      <c r="AK82" s="1"/>
      <c r="AL82" s="1"/>
      <c r="AN82" s="1"/>
      <c r="AO82" s="1"/>
    </row>
    <row r="83" spans="2:41" x14ac:dyDescent="0.35">
      <c r="C83" s="21"/>
      <c r="D83" s="1"/>
      <c r="F83" s="1"/>
      <c r="G83" s="1"/>
      <c r="H83" s="1"/>
      <c r="J83" s="1"/>
      <c r="K83" s="1"/>
      <c r="N83" s="21"/>
      <c r="O83" s="1"/>
      <c r="Q83" s="1"/>
      <c r="R83" s="1"/>
      <c r="S83" s="1"/>
      <c r="U83" s="1"/>
      <c r="V83" s="1"/>
      <c r="W83" s="1"/>
      <c r="Y83" s="1"/>
      <c r="Z83" s="1"/>
      <c r="AC83" s="21"/>
      <c r="AD83" s="1"/>
      <c r="AF83" s="1"/>
      <c r="AG83" s="1"/>
      <c r="AH83" s="1"/>
      <c r="AJ83" s="1"/>
      <c r="AK83" s="1"/>
      <c r="AL83" s="1"/>
      <c r="AN83" s="1"/>
      <c r="AO83" s="1"/>
    </row>
    <row r="84" spans="2:41" x14ac:dyDescent="0.35">
      <c r="B84" s="2"/>
      <c r="C84" s="21"/>
      <c r="D84" s="3"/>
      <c r="E84" s="21"/>
      <c r="F84" s="3"/>
      <c r="G84" s="3"/>
      <c r="H84" s="3"/>
      <c r="I84" s="21"/>
      <c r="J84" s="3"/>
      <c r="K84" s="3"/>
      <c r="M84" s="2"/>
      <c r="N84" s="21"/>
      <c r="O84" s="3"/>
      <c r="P84" s="21"/>
      <c r="Q84" s="3"/>
      <c r="R84" s="3"/>
      <c r="S84" s="3"/>
      <c r="T84" s="21"/>
      <c r="U84" s="3"/>
      <c r="V84" s="3"/>
      <c r="W84" s="3"/>
      <c r="X84" s="21"/>
      <c r="Y84" s="3"/>
      <c r="Z84" s="3"/>
      <c r="AB84" s="2"/>
      <c r="AC84" s="21"/>
      <c r="AD84" s="3"/>
      <c r="AE84" s="21"/>
      <c r="AF84" s="3"/>
      <c r="AG84" s="3"/>
      <c r="AH84" s="3"/>
      <c r="AI84" s="21"/>
      <c r="AJ84" s="3"/>
      <c r="AK84" s="3"/>
      <c r="AL84" s="3"/>
      <c r="AM84" s="21"/>
      <c r="AN84" s="3"/>
      <c r="AO84" s="3"/>
    </row>
    <row r="85" spans="2:41" x14ac:dyDescent="0.35">
      <c r="C85" s="21"/>
      <c r="D85" s="1"/>
      <c r="F85" s="1"/>
      <c r="G85" s="1"/>
      <c r="H85" s="1"/>
      <c r="J85" s="1"/>
      <c r="K85" s="1"/>
      <c r="N85" s="21"/>
      <c r="O85" s="1"/>
      <c r="Q85" s="1"/>
      <c r="R85" s="1"/>
      <c r="S85" s="1"/>
      <c r="U85" s="1"/>
      <c r="V85" s="1"/>
      <c r="W85" s="1"/>
      <c r="Y85" s="1"/>
      <c r="Z85" s="1"/>
      <c r="AC85" s="21"/>
      <c r="AD85" s="1"/>
      <c r="AF85" s="1"/>
      <c r="AG85" s="1"/>
      <c r="AH85" s="1"/>
      <c r="AJ85" s="1"/>
      <c r="AK85" s="1"/>
      <c r="AL85" s="1"/>
      <c r="AN85" s="1"/>
      <c r="AO85" s="1"/>
    </row>
    <row r="86" spans="2:41" x14ac:dyDescent="0.35">
      <c r="C86" s="21"/>
      <c r="D86" s="1"/>
      <c r="F86" s="1"/>
      <c r="G86" s="1"/>
      <c r="H86" s="1"/>
      <c r="J86" s="1"/>
      <c r="K86" s="1"/>
      <c r="N86" s="21"/>
      <c r="O86" s="1"/>
      <c r="Q86" s="1"/>
      <c r="R86" s="1"/>
      <c r="S86" s="1"/>
      <c r="U86" s="1"/>
      <c r="V86" s="1"/>
      <c r="W86" s="1"/>
      <c r="Y86" s="1"/>
      <c r="Z86" s="1"/>
      <c r="AC86" s="21"/>
      <c r="AD86" s="1"/>
      <c r="AF86" s="1"/>
      <c r="AG86" s="1"/>
      <c r="AH86" s="1"/>
      <c r="AJ86" s="1"/>
      <c r="AK86" s="1"/>
      <c r="AL86" s="1"/>
      <c r="AN86" s="1"/>
      <c r="AO86" s="1"/>
    </row>
    <row r="87" spans="2:41" x14ac:dyDescent="0.35">
      <c r="C87" s="21"/>
      <c r="D87" s="1"/>
      <c r="F87" s="1"/>
      <c r="G87" s="1"/>
      <c r="H87" s="1"/>
      <c r="J87" s="1"/>
      <c r="K87" s="1"/>
      <c r="N87" s="21"/>
      <c r="O87" s="1"/>
      <c r="Q87" s="1"/>
      <c r="R87" s="1"/>
      <c r="S87" s="1"/>
      <c r="U87" s="1"/>
      <c r="V87" s="1"/>
      <c r="W87" s="1"/>
      <c r="Y87" s="1"/>
      <c r="Z87" s="1"/>
      <c r="AC87" s="21"/>
      <c r="AD87" s="1"/>
      <c r="AF87" s="1"/>
      <c r="AG87" s="1"/>
      <c r="AH87" s="1"/>
      <c r="AJ87" s="1"/>
      <c r="AK87" s="1"/>
      <c r="AL87" s="1"/>
      <c r="AN87" s="1"/>
      <c r="AO87" s="1"/>
    </row>
    <row r="88" spans="2:41" x14ac:dyDescent="0.35">
      <c r="C88" s="21"/>
      <c r="D88" s="1"/>
      <c r="F88" s="1"/>
      <c r="G88" s="1"/>
      <c r="H88" s="1"/>
      <c r="J88" s="1"/>
      <c r="K88" s="1"/>
      <c r="N88" s="21"/>
      <c r="O88" s="1"/>
      <c r="Q88" s="1"/>
      <c r="R88" s="1"/>
      <c r="S88" s="1"/>
      <c r="U88" s="1"/>
      <c r="V88" s="1"/>
      <c r="W88" s="1"/>
      <c r="Y88" s="1"/>
      <c r="Z88" s="1"/>
      <c r="AC88" s="21"/>
      <c r="AD88" s="1"/>
      <c r="AF88" s="1"/>
      <c r="AG88" s="1"/>
      <c r="AH88" s="1"/>
      <c r="AJ88" s="1"/>
      <c r="AK88" s="1"/>
      <c r="AL88" s="1"/>
      <c r="AN88" s="1"/>
      <c r="AO88" s="1"/>
    </row>
    <row r="89" spans="2:41" x14ac:dyDescent="0.35">
      <c r="C89" s="21"/>
      <c r="D89" s="1"/>
      <c r="F89" s="1"/>
      <c r="G89" s="1"/>
      <c r="H89" s="1"/>
      <c r="J89" s="1"/>
      <c r="K89" s="1"/>
      <c r="N89" s="21"/>
      <c r="O89" s="1"/>
      <c r="Q89" s="1"/>
      <c r="R89" s="1"/>
      <c r="S89" s="1"/>
      <c r="U89" s="1"/>
      <c r="V89" s="1"/>
      <c r="W89" s="1"/>
      <c r="Y89" s="1"/>
      <c r="Z89" s="1"/>
      <c r="AC89" s="21"/>
      <c r="AD89" s="1"/>
      <c r="AF89" s="1"/>
      <c r="AG89" s="1"/>
      <c r="AH89" s="1"/>
      <c r="AJ89" s="1"/>
      <c r="AK89" s="1"/>
      <c r="AL89" s="1"/>
      <c r="AN89" s="1"/>
      <c r="AO89" s="1"/>
    </row>
    <row r="90" spans="2:41" x14ac:dyDescent="0.35">
      <c r="C90" s="21"/>
      <c r="D90" s="1"/>
      <c r="F90" s="1"/>
      <c r="G90" s="1"/>
      <c r="H90" s="1"/>
      <c r="J90" s="1"/>
      <c r="K90" s="1"/>
      <c r="N90" s="21"/>
      <c r="O90" s="1"/>
      <c r="Q90" s="1"/>
      <c r="R90" s="1"/>
      <c r="S90" s="1"/>
      <c r="U90" s="1"/>
      <c r="V90" s="1"/>
      <c r="W90" s="1"/>
      <c r="Y90" s="1"/>
      <c r="Z90" s="1"/>
      <c r="AC90" s="21"/>
      <c r="AD90" s="1"/>
      <c r="AF90" s="1"/>
      <c r="AG90" s="1"/>
      <c r="AH90" s="1"/>
      <c r="AJ90" s="1"/>
      <c r="AK90" s="1"/>
      <c r="AL90" s="1"/>
      <c r="AN90" s="1"/>
      <c r="AO90" s="1"/>
    </row>
    <row r="91" spans="2:41" x14ac:dyDescent="0.35">
      <c r="C91" s="21"/>
      <c r="D91" s="1"/>
      <c r="F91" s="1"/>
      <c r="G91" s="1"/>
      <c r="H91" s="1"/>
      <c r="J91" s="1"/>
      <c r="K91" s="1"/>
      <c r="N91" s="21"/>
      <c r="O91" s="1"/>
      <c r="Q91" s="1"/>
      <c r="R91" s="1"/>
      <c r="S91" s="1"/>
      <c r="U91" s="1"/>
      <c r="V91" s="1"/>
      <c r="W91" s="1"/>
      <c r="Y91" s="1"/>
      <c r="Z91" s="1"/>
      <c r="AC91" s="21"/>
      <c r="AD91" s="1"/>
      <c r="AF91" s="1"/>
      <c r="AG91" s="1"/>
      <c r="AH91" s="1"/>
      <c r="AJ91" s="1"/>
      <c r="AK91" s="1"/>
      <c r="AL91" s="1"/>
      <c r="AN91" s="1"/>
      <c r="AO91" s="1"/>
    </row>
    <row r="92" spans="2:41" x14ac:dyDescent="0.35">
      <c r="C92" s="21"/>
      <c r="D92" s="1"/>
      <c r="F92" s="1"/>
      <c r="G92" s="1"/>
      <c r="H92" s="1"/>
      <c r="J92" s="1"/>
      <c r="K92" s="1"/>
      <c r="N92" s="21"/>
      <c r="O92" s="1"/>
      <c r="Q92" s="1"/>
      <c r="R92" s="1"/>
      <c r="S92" s="1"/>
      <c r="U92" s="1"/>
      <c r="V92" s="1"/>
      <c r="W92" s="1"/>
      <c r="Y92" s="1"/>
      <c r="Z92" s="1"/>
      <c r="AC92" s="21"/>
      <c r="AD92" s="1"/>
      <c r="AF92" s="1"/>
      <c r="AG92" s="1"/>
      <c r="AH92" s="1"/>
      <c r="AJ92" s="1"/>
      <c r="AK92" s="1"/>
      <c r="AL92" s="1"/>
      <c r="AN92" s="1"/>
      <c r="AO92" s="1"/>
    </row>
    <row r="93" spans="2:41" x14ac:dyDescent="0.35">
      <c r="C93" s="21"/>
      <c r="D93" s="1"/>
      <c r="F93" s="1"/>
      <c r="G93" s="1"/>
      <c r="H93" s="1"/>
      <c r="J93" s="1"/>
      <c r="K93" s="1"/>
      <c r="N93" s="21"/>
      <c r="O93" s="1"/>
      <c r="Q93" s="1"/>
      <c r="R93" s="1"/>
      <c r="S93" s="1"/>
      <c r="U93" s="1"/>
      <c r="V93" s="1"/>
      <c r="W93" s="1"/>
      <c r="Y93" s="1"/>
      <c r="Z93" s="1"/>
      <c r="AC93" s="21"/>
      <c r="AD93" s="1"/>
      <c r="AF93" s="1"/>
      <c r="AG93" s="1"/>
      <c r="AH93" s="1"/>
      <c r="AJ93" s="1"/>
      <c r="AK93" s="1"/>
      <c r="AL93" s="1"/>
      <c r="AN93" s="1"/>
      <c r="AO93" s="1"/>
    </row>
    <row r="94" spans="2:41" x14ac:dyDescent="0.35">
      <c r="C94" s="21"/>
      <c r="D94" s="1"/>
      <c r="F94" s="1"/>
      <c r="G94" s="1"/>
      <c r="H94" s="1"/>
      <c r="J94" s="1"/>
      <c r="K94" s="1"/>
      <c r="N94" s="21"/>
      <c r="O94" s="1"/>
      <c r="Q94" s="1"/>
      <c r="R94" s="1"/>
      <c r="S94" s="1"/>
      <c r="U94" s="1"/>
      <c r="V94" s="1"/>
      <c r="W94" s="1"/>
      <c r="Y94" s="1"/>
      <c r="Z94" s="1"/>
      <c r="AC94" s="21"/>
      <c r="AD94" s="1"/>
      <c r="AF94" s="1"/>
      <c r="AG94" s="1"/>
      <c r="AH94" s="1"/>
      <c r="AJ94" s="1"/>
      <c r="AK94" s="1"/>
      <c r="AL94" s="1"/>
      <c r="AN94" s="1"/>
      <c r="AO94" s="1"/>
    </row>
    <row r="95" spans="2:41" x14ac:dyDescent="0.35">
      <c r="C95" s="21"/>
      <c r="D95" s="1"/>
      <c r="F95" s="1"/>
      <c r="G95" s="1"/>
      <c r="H95" s="1"/>
      <c r="J95" s="1"/>
      <c r="K95" s="1"/>
      <c r="N95" s="21"/>
      <c r="O95" s="1"/>
      <c r="Q95" s="1"/>
      <c r="R95" s="1"/>
      <c r="S95" s="1"/>
      <c r="U95" s="1"/>
      <c r="V95" s="1"/>
      <c r="W95" s="1"/>
      <c r="Y95" s="1"/>
      <c r="Z95" s="1"/>
      <c r="AC95" s="21"/>
      <c r="AD95" s="1"/>
      <c r="AF95" s="1"/>
      <c r="AG95" s="1"/>
      <c r="AH95" s="1"/>
      <c r="AJ95" s="1"/>
      <c r="AK95" s="1"/>
      <c r="AL95" s="1"/>
      <c r="AN95" s="1"/>
      <c r="AO95" s="1"/>
    </row>
    <row r="96" spans="2:41" x14ac:dyDescent="0.35">
      <c r="C96" s="21"/>
      <c r="D96" s="1"/>
      <c r="F96" s="1"/>
      <c r="G96" s="1"/>
      <c r="H96" s="1"/>
      <c r="J96" s="1"/>
      <c r="K96" s="1"/>
      <c r="N96" s="21"/>
      <c r="O96" s="1"/>
      <c r="Q96" s="1"/>
      <c r="R96" s="1"/>
      <c r="S96" s="1"/>
      <c r="U96" s="1"/>
      <c r="V96" s="1"/>
      <c r="W96" s="1"/>
      <c r="Y96" s="1"/>
      <c r="Z96" s="1"/>
      <c r="AC96" s="21"/>
      <c r="AD96" s="1"/>
      <c r="AF96" s="1"/>
      <c r="AG96" s="1"/>
      <c r="AH96" s="1"/>
      <c r="AJ96" s="1"/>
      <c r="AK96" s="1"/>
      <c r="AL96" s="1"/>
      <c r="AN96" s="1"/>
      <c r="AO96" s="1"/>
    </row>
    <row r="97" spans="2:41" x14ac:dyDescent="0.35">
      <c r="C97" s="21"/>
      <c r="D97" s="1"/>
      <c r="F97" s="1"/>
      <c r="G97" s="1"/>
      <c r="H97" s="1"/>
      <c r="J97" s="1"/>
      <c r="K97" s="1"/>
      <c r="N97" s="21"/>
      <c r="O97" s="1"/>
      <c r="Q97" s="1"/>
      <c r="R97" s="1"/>
      <c r="S97" s="1"/>
      <c r="U97" s="1"/>
      <c r="V97" s="1"/>
      <c r="W97" s="1"/>
      <c r="Y97" s="1"/>
      <c r="Z97" s="1"/>
      <c r="AC97" s="21"/>
      <c r="AD97" s="1"/>
      <c r="AF97" s="1"/>
      <c r="AG97" s="1"/>
      <c r="AH97" s="1"/>
      <c r="AJ97" s="1"/>
      <c r="AK97" s="1"/>
      <c r="AL97" s="1"/>
      <c r="AN97" s="1"/>
      <c r="AO97" s="1"/>
    </row>
    <row r="98" spans="2:41" x14ac:dyDescent="0.35">
      <c r="C98" s="21"/>
      <c r="D98" s="1"/>
      <c r="F98" s="1"/>
      <c r="G98" s="1"/>
      <c r="H98" s="1"/>
      <c r="J98" s="1"/>
      <c r="K98" s="1"/>
      <c r="N98" s="21"/>
      <c r="O98" s="1"/>
      <c r="Q98" s="1"/>
      <c r="R98" s="1"/>
      <c r="S98" s="1"/>
      <c r="U98" s="1"/>
      <c r="V98" s="1"/>
      <c r="W98" s="1"/>
      <c r="Y98" s="1"/>
      <c r="Z98" s="1"/>
      <c r="AC98" s="21"/>
      <c r="AD98" s="1"/>
      <c r="AF98" s="1"/>
      <c r="AG98" s="1"/>
      <c r="AH98" s="1"/>
      <c r="AJ98" s="1"/>
      <c r="AK98" s="1"/>
      <c r="AL98" s="1"/>
      <c r="AN98" s="1"/>
      <c r="AO98" s="1"/>
    </row>
    <row r="99" spans="2:41" x14ac:dyDescent="0.35">
      <c r="C99" s="21"/>
      <c r="D99" s="1"/>
      <c r="F99" s="1"/>
      <c r="G99" s="1"/>
      <c r="H99" s="1"/>
      <c r="J99" s="1"/>
      <c r="K99" s="1"/>
      <c r="N99" s="21"/>
      <c r="O99" s="1"/>
      <c r="Q99" s="1"/>
      <c r="R99" s="1"/>
      <c r="S99" s="1"/>
      <c r="U99" s="1"/>
      <c r="V99" s="1"/>
      <c r="W99" s="1"/>
      <c r="Y99" s="1"/>
      <c r="Z99" s="1"/>
      <c r="AC99" s="21"/>
      <c r="AD99" s="1"/>
      <c r="AF99" s="1"/>
      <c r="AG99" s="1"/>
      <c r="AH99" s="1"/>
      <c r="AJ99" s="1"/>
      <c r="AK99" s="1"/>
      <c r="AL99" s="1"/>
      <c r="AN99" s="1"/>
      <c r="AO99" s="1"/>
    </row>
    <row r="100" spans="2:41" x14ac:dyDescent="0.35">
      <c r="C100" s="21"/>
      <c r="D100" s="1"/>
      <c r="F100" s="1"/>
      <c r="G100" s="1"/>
      <c r="H100" s="1"/>
      <c r="J100" s="1"/>
      <c r="K100" s="1"/>
      <c r="N100" s="21"/>
      <c r="O100" s="1"/>
      <c r="Q100" s="1"/>
      <c r="R100" s="1"/>
      <c r="S100" s="1"/>
      <c r="U100" s="1"/>
      <c r="V100" s="1"/>
      <c r="W100" s="1"/>
      <c r="Y100" s="1"/>
      <c r="Z100" s="1"/>
      <c r="AC100" s="21"/>
      <c r="AD100" s="1"/>
      <c r="AF100" s="1"/>
      <c r="AG100" s="1"/>
      <c r="AH100" s="1"/>
      <c r="AJ100" s="1"/>
      <c r="AK100" s="1"/>
      <c r="AL100" s="1"/>
      <c r="AN100" s="1"/>
      <c r="AO100" s="1"/>
    </row>
    <row r="101" spans="2:41" x14ac:dyDescent="0.35">
      <c r="B101" s="2"/>
      <c r="C101" s="21"/>
      <c r="D101" s="3"/>
      <c r="E101" s="21"/>
      <c r="F101" s="3"/>
      <c r="G101" s="3"/>
      <c r="H101" s="3"/>
      <c r="I101" s="21"/>
      <c r="J101" s="3"/>
      <c r="K101" s="3"/>
      <c r="M101" s="2"/>
      <c r="N101" s="21"/>
      <c r="O101" s="3"/>
      <c r="P101" s="21"/>
      <c r="Q101" s="3"/>
      <c r="R101" s="3"/>
      <c r="S101" s="3"/>
      <c r="T101" s="21"/>
      <c r="U101" s="3"/>
      <c r="V101" s="3"/>
      <c r="W101" s="3"/>
      <c r="X101" s="21"/>
      <c r="Y101" s="3"/>
      <c r="Z101" s="3"/>
      <c r="AB101" s="2"/>
      <c r="AC101" s="21"/>
      <c r="AD101" s="3"/>
      <c r="AE101" s="21"/>
      <c r="AF101" s="3"/>
      <c r="AG101" s="3"/>
      <c r="AH101" s="3"/>
      <c r="AI101" s="21"/>
      <c r="AJ101" s="3"/>
      <c r="AK101" s="3"/>
      <c r="AL101" s="3"/>
      <c r="AM101" s="21"/>
      <c r="AN101" s="3"/>
      <c r="AO101" s="3"/>
    </row>
    <row r="102" spans="2:41" x14ac:dyDescent="0.35">
      <c r="C102" s="21"/>
      <c r="D102" s="1"/>
      <c r="F102" s="1"/>
      <c r="G102" s="1"/>
      <c r="H102" s="1"/>
      <c r="J102" s="1"/>
      <c r="K102" s="1"/>
      <c r="N102" s="21"/>
      <c r="O102" s="1"/>
      <c r="Q102" s="1"/>
      <c r="R102" s="1"/>
      <c r="S102" s="1"/>
      <c r="U102" s="1"/>
      <c r="V102" s="1"/>
      <c r="W102" s="1"/>
      <c r="Y102" s="1"/>
      <c r="Z102" s="1"/>
      <c r="AC102" s="21"/>
      <c r="AD102" s="1"/>
      <c r="AF102" s="1"/>
      <c r="AG102" s="1"/>
      <c r="AH102" s="1"/>
      <c r="AJ102" s="1"/>
      <c r="AK102" s="1"/>
      <c r="AL102" s="1"/>
      <c r="AN102" s="1"/>
      <c r="AO102" s="1"/>
    </row>
    <row r="103" spans="2:41" x14ac:dyDescent="0.35">
      <c r="C103" s="21"/>
      <c r="D103" s="1"/>
      <c r="F103" s="1"/>
      <c r="G103" s="1"/>
      <c r="H103" s="1"/>
      <c r="J103" s="1"/>
      <c r="K103" s="1"/>
      <c r="N103" s="21"/>
      <c r="O103" s="1"/>
      <c r="Q103" s="1"/>
      <c r="R103" s="1"/>
      <c r="S103" s="1"/>
      <c r="U103" s="1"/>
      <c r="V103" s="1"/>
      <c r="W103" s="1"/>
      <c r="Y103" s="1"/>
      <c r="Z103" s="1"/>
      <c r="AC103" s="21"/>
      <c r="AD103" s="1"/>
      <c r="AF103" s="1"/>
      <c r="AG103" s="1"/>
      <c r="AH103" s="1"/>
      <c r="AJ103" s="1"/>
      <c r="AK103" s="1"/>
      <c r="AL103" s="1"/>
      <c r="AN103" s="1"/>
      <c r="AO103" s="1"/>
    </row>
    <row r="104" spans="2:41" x14ac:dyDescent="0.35">
      <c r="C104" s="6"/>
      <c r="D104" s="1"/>
      <c r="F104" s="1"/>
      <c r="G104" s="1"/>
      <c r="H104" s="1"/>
      <c r="J104" s="1"/>
      <c r="K104" s="1"/>
      <c r="N104" s="6"/>
      <c r="O104" s="1"/>
      <c r="Q104" s="1"/>
      <c r="R104" s="1"/>
      <c r="S104" s="1"/>
      <c r="U104" s="1"/>
      <c r="V104" s="1"/>
      <c r="W104" s="1"/>
      <c r="Y104" s="1"/>
      <c r="Z104" s="1"/>
      <c r="AC104" s="6"/>
      <c r="AD104" s="1"/>
      <c r="AF104" s="1"/>
      <c r="AG104" s="1"/>
      <c r="AH104" s="1"/>
      <c r="AJ104" s="1"/>
      <c r="AK104" s="1"/>
      <c r="AL104" s="1"/>
      <c r="AN104" s="1"/>
      <c r="AO104" s="1"/>
    </row>
    <row r="105" spans="2:41" x14ac:dyDescent="0.35">
      <c r="C105" s="58"/>
      <c r="D105" s="59"/>
      <c r="F105" s="1"/>
      <c r="G105" s="1"/>
      <c r="H105" s="1"/>
      <c r="J105" s="1"/>
      <c r="K105" s="1"/>
      <c r="N105" s="58"/>
      <c r="O105" s="59"/>
      <c r="Q105" s="1"/>
      <c r="R105" s="1"/>
      <c r="S105" s="1"/>
      <c r="U105" s="1"/>
      <c r="V105" s="1"/>
      <c r="W105" s="1"/>
      <c r="Y105" s="1"/>
      <c r="Z105" s="1"/>
      <c r="AC105" s="58"/>
      <c r="AD105" s="59"/>
      <c r="AF105" s="1"/>
      <c r="AG105" s="1"/>
      <c r="AH105" s="1"/>
      <c r="AJ105" s="1"/>
      <c r="AK105" s="1"/>
      <c r="AL105" s="1"/>
      <c r="AN105" s="1"/>
      <c r="AO105" s="1"/>
    </row>
    <row r="106" spans="2:41" x14ac:dyDescent="0.35">
      <c r="C106" s="58"/>
      <c r="D106" s="59"/>
      <c r="F106" s="1"/>
      <c r="G106" s="1"/>
      <c r="H106" s="1"/>
      <c r="J106" s="1"/>
      <c r="K106" s="1"/>
      <c r="N106" s="58"/>
      <c r="O106" s="59"/>
      <c r="Q106" s="1"/>
      <c r="R106" s="1"/>
      <c r="S106" s="1"/>
      <c r="U106" s="1"/>
      <c r="V106" s="1"/>
      <c r="W106" s="1"/>
      <c r="Y106" s="1"/>
      <c r="Z106" s="1"/>
      <c r="AC106" s="58"/>
      <c r="AD106" s="59"/>
      <c r="AF106" s="1"/>
      <c r="AG106" s="1"/>
      <c r="AH106" s="1"/>
      <c r="AJ106" s="1"/>
      <c r="AK106" s="1"/>
      <c r="AL106" s="1"/>
      <c r="AN106" s="1"/>
      <c r="AO106" s="1"/>
    </row>
    <row r="107" spans="2:41" x14ac:dyDescent="0.35">
      <c r="C107" s="60"/>
      <c r="D107" s="61"/>
      <c r="F107" s="1"/>
      <c r="G107" s="1"/>
      <c r="H107" s="1"/>
      <c r="J107" s="1"/>
      <c r="K107" s="1"/>
      <c r="N107" s="60"/>
      <c r="O107" s="61"/>
      <c r="Q107" s="1"/>
      <c r="R107" s="1"/>
      <c r="S107" s="1"/>
      <c r="U107" s="1"/>
      <c r="V107" s="1"/>
      <c r="W107" s="1"/>
      <c r="Y107" s="1"/>
      <c r="Z107" s="1"/>
      <c r="AC107" s="60"/>
      <c r="AD107" s="61"/>
      <c r="AF107" s="1"/>
      <c r="AG107" s="1"/>
      <c r="AH107" s="1"/>
      <c r="AJ107" s="1"/>
      <c r="AK107" s="1"/>
      <c r="AL107" s="1"/>
      <c r="AN107" s="1"/>
      <c r="AO107" s="1"/>
    </row>
    <row r="108" spans="2:41" x14ac:dyDescent="0.35">
      <c r="C108" s="60"/>
      <c r="D108" s="61"/>
      <c r="F108" s="1"/>
      <c r="G108" s="1"/>
      <c r="H108" s="1"/>
      <c r="J108" s="1"/>
      <c r="K108" s="1"/>
      <c r="N108" s="60"/>
      <c r="O108" s="61"/>
      <c r="Q108" s="1"/>
      <c r="R108" s="1"/>
      <c r="S108" s="1"/>
      <c r="U108" s="1"/>
      <c r="V108" s="1"/>
      <c r="W108" s="1"/>
      <c r="Y108" s="1"/>
      <c r="Z108" s="1"/>
      <c r="AC108" s="60"/>
      <c r="AD108" s="61"/>
      <c r="AF108" s="1"/>
      <c r="AG108" s="1"/>
      <c r="AH108" s="1"/>
      <c r="AJ108" s="1"/>
      <c r="AK108" s="1"/>
      <c r="AL108" s="1"/>
      <c r="AN108" s="1"/>
      <c r="AO108" s="1"/>
    </row>
    <row r="109" spans="2:41" x14ac:dyDescent="0.35">
      <c r="C109" s="60"/>
      <c r="D109" s="61"/>
      <c r="F109" s="1"/>
      <c r="G109" s="1"/>
      <c r="H109" s="1"/>
      <c r="J109" s="1"/>
      <c r="K109" s="1"/>
      <c r="N109" s="60"/>
      <c r="O109" s="61"/>
      <c r="Q109" s="1"/>
      <c r="R109" s="1"/>
      <c r="S109" s="1"/>
      <c r="U109" s="1"/>
      <c r="V109" s="1"/>
      <c r="W109" s="1"/>
      <c r="Y109" s="1"/>
      <c r="Z109" s="1"/>
      <c r="AC109" s="60"/>
      <c r="AD109" s="61"/>
      <c r="AF109" s="1"/>
      <c r="AG109" s="1"/>
      <c r="AH109" s="1"/>
      <c r="AJ109" s="1"/>
      <c r="AK109" s="1"/>
      <c r="AL109" s="1"/>
      <c r="AN109" s="1"/>
      <c r="AO109" s="1"/>
    </row>
    <row r="110" spans="2:41" x14ac:dyDescent="0.35">
      <c r="C110" s="60"/>
      <c r="D110" s="61"/>
      <c r="F110" s="1"/>
      <c r="G110" s="1"/>
      <c r="H110" s="1"/>
      <c r="J110" s="1"/>
      <c r="K110" s="1"/>
      <c r="N110" s="60"/>
      <c r="O110" s="61"/>
      <c r="Q110" s="1"/>
      <c r="R110" s="1"/>
      <c r="S110" s="1"/>
      <c r="U110" s="1"/>
      <c r="V110" s="1"/>
      <c r="W110" s="1"/>
      <c r="Y110" s="1"/>
      <c r="Z110" s="1"/>
      <c r="AC110" s="60"/>
      <c r="AD110" s="61"/>
      <c r="AF110" s="1"/>
      <c r="AG110" s="1"/>
      <c r="AH110" s="1"/>
      <c r="AJ110" s="1"/>
      <c r="AK110" s="1"/>
      <c r="AL110" s="1"/>
      <c r="AN110" s="1"/>
      <c r="AO110" s="1"/>
    </row>
    <row r="111" spans="2:41" x14ac:dyDescent="0.35">
      <c r="B111" s="25"/>
      <c r="C111" s="56"/>
      <c r="D111" s="57"/>
      <c r="F111" s="1"/>
      <c r="G111" s="1"/>
      <c r="H111" s="1"/>
      <c r="J111" s="1"/>
      <c r="K111" s="1"/>
      <c r="M111" s="25"/>
      <c r="N111" s="56"/>
      <c r="O111" s="57"/>
      <c r="Q111" s="1"/>
      <c r="R111" s="1"/>
      <c r="S111" s="1"/>
      <c r="U111" s="1"/>
      <c r="V111" s="1"/>
      <c r="W111" s="1"/>
      <c r="Y111" s="1"/>
      <c r="Z111" s="1"/>
      <c r="AB111" s="25"/>
      <c r="AC111" s="56"/>
      <c r="AD111" s="57"/>
      <c r="AF111" s="1"/>
      <c r="AG111" s="1"/>
      <c r="AH111" s="1"/>
      <c r="AJ111" s="1"/>
      <c r="AK111" s="1"/>
      <c r="AL111" s="1"/>
      <c r="AN111" s="1"/>
      <c r="AO111" s="1"/>
    </row>
    <row r="112" spans="2:41" x14ac:dyDescent="0.35">
      <c r="B112" s="25"/>
      <c r="C112" s="56"/>
      <c r="D112" s="57"/>
      <c r="F112" s="1"/>
      <c r="G112" s="1"/>
      <c r="H112" s="1"/>
      <c r="J112" s="1"/>
      <c r="K112" s="1"/>
      <c r="M112" s="25"/>
      <c r="N112" s="56"/>
      <c r="O112" s="57"/>
      <c r="Q112" s="1"/>
      <c r="R112" s="1"/>
      <c r="S112" s="1"/>
      <c r="U112" s="1"/>
      <c r="V112" s="1"/>
      <c r="W112" s="1"/>
      <c r="Y112" s="1"/>
      <c r="Z112" s="1"/>
      <c r="AB112" s="25"/>
      <c r="AC112" s="56"/>
      <c r="AD112" s="57"/>
      <c r="AF112" s="1"/>
      <c r="AG112" s="1"/>
      <c r="AH112" s="1"/>
      <c r="AJ112" s="1"/>
      <c r="AK112" s="1"/>
      <c r="AL112" s="1"/>
      <c r="AN112" s="1"/>
      <c r="AO112" s="1"/>
    </row>
    <row r="113" spans="2:41" x14ac:dyDescent="0.35">
      <c r="B113" s="25"/>
      <c r="C113" s="56"/>
      <c r="D113" s="57"/>
      <c r="F113" s="1"/>
      <c r="G113" s="1"/>
      <c r="H113" s="1"/>
      <c r="J113" s="1"/>
      <c r="K113" s="1"/>
      <c r="M113" s="25"/>
      <c r="N113" s="56"/>
      <c r="O113" s="57"/>
      <c r="Q113" s="1"/>
      <c r="R113" s="1"/>
      <c r="S113" s="1"/>
      <c r="U113" s="1"/>
      <c r="V113" s="1"/>
      <c r="W113" s="1"/>
      <c r="Y113" s="1"/>
      <c r="Z113" s="1"/>
      <c r="AB113" s="25"/>
      <c r="AC113" s="56"/>
      <c r="AD113" s="57"/>
      <c r="AF113" s="1"/>
      <c r="AG113" s="1"/>
      <c r="AH113" s="1"/>
      <c r="AJ113" s="1"/>
      <c r="AK113" s="1"/>
      <c r="AL113" s="1"/>
      <c r="AN113" s="1"/>
      <c r="AO113" s="1"/>
    </row>
    <row r="114" spans="2:41" x14ac:dyDescent="0.35">
      <c r="C114" s="6"/>
      <c r="D114" s="1"/>
      <c r="F114" s="1"/>
      <c r="G114" s="1"/>
      <c r="H114" s="1"/>
      <c r="J114" s="1"/>
      <c r="K114" s="1"/>
      <c r="N114" s="6"/>
      <c r="O114" s="1"/>
      <c r="Q114" s="1"/>
      <c r="R114" s="1"/>
      <c r="S114" s="1"/>
      <c r="U114" s="1"/>
      <c r="V114" s="1"/>
      <c r="W114" s="1"/>
      <c r="Y114" s="1"/>
      <c r="Z114" s="1"/>
      <c r="AC114" s="6"/>
      <c r="AD114" s="1"/>
      <c r="AF114" s="1"/>
      <c r="AG114" s="1"/>
      <c r="AH114" s="1"/>
      <c r="AJ114" s="1"/>
      <c r="AK114" s="1"/>
      <c r="AL114" s="1"/>
      <c r="AN114" s="1"/>
      <c r="AO114" s="1"/>
    </row>
    <row r="115" spans="2:41" x14ac:dyDescent="0.35">
      <c r="C115" s="2"/>
      <c r="D115" s="1"/>
      <c r="F115" s="1"/>
      <c r="G115" s="1"/>
      <c r="H115" s="1"/>
      <c r="J115" s="1"/>
      <c r="K115" s="1"/>
      <c r="N115" s="2"/>
      <c r="O115" s="1"/>
      <c r="Q115" s="1"/>
      <c r="R115" s="1"/>
      <c r="S115" s="1"/>
      <c r="U115" s="1"/>
      <c r="V115" s="1"/>
      <c r="W115" s="1"/>
      <c r="Y115" s="1"/>
      <c r="Z115" s="1"/>
      <c r="AC115" s="2"/>
      <c r="AD115" s="1"/>
      <c r="AF115" s="1"/>
      <c r="AG115" s="1"/>
      <c r="AH115" s="1"/>
      <c r="AJ115" s="1"/>
      <c r="AK115" s="1"/>
      <c r="AL115" s="1"/>
      <c r="AN115" s="1"/>
      <c r="AO115" s="1"/>
    </row>
    <row r="116" spans="2:41" x14ac:dyDescent="0.35">
      <c r="C116" s="2"/>
      <c r="D116" s="1"/>
      <c r="F116" s="1"/>
      <c r="G116" s="1"/>
      <c r="H116" s="1"/>
      <c r="J116" s="1"/>
      <c r="K116" s="1"/>
      <c r="N116" s="2"/>
      <c r="O116" s="1"/>
      <c r="Q116" s="1"/>
      <c r="R116" s="1"/>
      <c r="S116" s="1"/>
      <c r="U116" s="1"/>
      <c r="V116" s="1"/>
      <c r="W116" s="1"/>
      <c r="Y116" s="1"/>
      <c r="Z116" s="1"/>
      <c r="AC116" s="2"/>
      <c r="AD116" s="1"/>
      <c r="AF116" s="1"/>
      <c r="AG116" s="1"/>
      <c r="AH116" s="1"/>
      <c r="AJ116" s="1"/>
      <c r="AK116" s="1"/>
      <c r="AL116" s="1"/>
      <c r="AN116" s="1"/>
      <c r="AO116" s="1"/>
    </row>
    <row r="117" spans="2:41" x14ac:dyDescent="0.35">
      <c r="C117" s="2"/>
      <c r="D117" s="1"/>
      <c r="F117" s="1"/>
      <c r="G117" s="1"/>
      <c r="H117" s="1"/>
      <c r="J117" s="1"/>
      <c r="K117" s="1"/>
      <c r="N117" s="2"/>
      <c r="O117" s="1"/>
      <c r="Q117" s="1"/>
      <c r="R117" s="1"/>
      <c r="S117" s="1"/>
      <c r="U117" s="1"/>
      <c r="V117" s="1"/>
      <c r="W117" s="1"/>
      <c r="Y117" s="1"/>
      <c r="Z117" s="1"/>
      <c r="AC117" s="2"/>
      <c r="AD117" s="1"/>
      <c r="AF117" s="1"/>
      <c r="AG117" s="1"/>
      <c r="AH117" s="1"/>
      <c r="AJ117" s="1"/>
      <c r="AK117" s="1"/>
      <c r="AL117" s="1"/>
      <c r="AN117" s="1"/>
      <c r="AO117" s="1"/>
    </row>
    <row r="118" spans="2:41" x14ac:dyDescent="0.35">
      <c r="C118" s="2"/>
      <c r="D118" s="1"/>
      <c r="F118" s="1"/>
      <c r="G118" s="1"/>
      <c r="H118" s="1"/>
      <c r="J118" s="1"/>
      <c r="K118" s="1"/>
      <c r="N118" s="2"/>
      <c r="O118" s="1"/>
      <c r="Q118" s="1"/>
      <c r="R118" s="1"/>
      <c r="S118" s="1"/>
      <c r="U118" s="1"/>
      <c r="V118" s="1"/>
      <c r="W118" s="1"/>
      <c r="Y118" s="1"/>
      <c r="Z118" s="1"/>
      <c r="AC118" s="2"/>
      <c r="AD118" s="1"/>
      <c r="AF118" s="1"/>
      <c r="AG118" s="1"/>
      <c r="AH118" s="1"/>
      <c r="AJ118" s="1"/>
      <c r="AK118" s="1"/>
      <c r="AL118" s="1"/>
      <c r="AN118" s="1"/>
      <c r="AO118" s="1"/>
    </row>
    <row r="119" spans="2:41" x14ac:dyDescent="0.35">
      <c r="N119" s="2"/>
      <c r="O119" s="1"/>
      <c r="Q119" s="1"/>
      <c r="R119" s="1"/>
      <c r="S119" s="1"/>
      <c r="U119" s="1"/>
      <c r="V119" s="1"/>
      <c r="W119" s="1"/>
      <c r="Y119" s="1"/>
      <c r="Z119" s="1"/>
      <c r="AC119" s="2"/>
      <c r="AD119" s="1"/>
      <c r="AF119" s="1"/>
      <c r="AG119" s="1"/>
      <c r="AH119" s="1"/>
      <c r="AJ119" s="1"/>
      <c r="AK119" s="1"/>
      <c r="AL119" s="1"/>
      <c r="AN119" s="1"/>
      <c r="AO119" s="1"/>
    </row>
    <row r="122" spans="2:41" ht="15" thickBot="1" x14ac:dyDescent="0.4"/>
    <row r="123" spans="2:41" ht="24.5" thickBot="1" x14ac:dyDescent="0.4">
      <c r="B123" s="13"/>
      <c r="C123" s="14" t="s">
        <v>96</v>
      </c>
      <c r="D123" s="14" t="s">
        <v>97</v>
      </c>
      <c r="E123" s="14" t="s">
        <v>98</v>
      </c>
      <c r="M123" s="13"/>
      <c r="N123" s="14" t="s">
        <v>96</v>
      </c>
      <c r="O123" s="14" t="s">
        <v>97</v>
      </c>
      <c r="P123" s="14" t="s">
        <v>98</v>
      </c>
      <c r="AB123" s="13"/>
      <c r="AC123" s="14" t="s">
        <v>96</v>
      </c>
      <c r="AD123" s="14" t="s">
        <v>97</v>
      </c>
      <c r="AE123" s="14" t="s">
        <v>98</v>
      </c>
    </row>
    <row r="124" spans="2:41" x14ac:dyDescent="0.35">
      <c r="B124" s="15" t="s">
        <v>99</v>
      </c>
      <c r="C124" s="16">
        <f>2*(C64-C26)</f>
        <v>119.22734558504089</v>
      </c>
      <c r="D124" s="17">
        <f>C72-C34</f>
        <v>14</v>
      </c>
      <c r="E124" s="16">
        <f>CHIDIST(C124,D124)</f>
        <v>8.9136096139412904E-19</v>
      </c>
      <c r="M124" s="15" t="s">
        <v>99</v>
      </c>
      <c r="N124" s="16">
        <f>2*(N64-N26)</f>
        <v>79.115318952961388</v>
      </c>
      <c r="O124" s="17">
        <f>N72-N34</f>
        <v>14</v>
      </c>
      <c r="P124" s="16">
        <f>CHIDIST(N124,O124)</f>
        <v>4.1271897055131226E-11</v>
      </c>
      <c r="AB124" s="15" t="s">
        <v>99</v>
      </c>
      <c r="AC124" s="16">
        <f>2*(AC64-AC26)</f>
        <v>82.095355377115993</v>
      </c>
      <c r="AD124" s="17">
        <f>AC72-AC34</f>
        <v>14</v>
      </c>
      <c r="AE124" s="16">
        <f>CHIDIST(AC124,AD124)</f>
        <v>1.1541436521003502E-11</v>
      </c>
    </row>
    <row r="125" spans="2:41" x14ac:dyDescent="0.35">
      <c r="B125" s="15" t="s">
        <v>100</v>
      </c>
      <c r="C125" s="16"/>
      <c r="D125" s="17"/>
      <c r="E125" s="16"/>
      <c r="M125" s="15" t="s">
        <v>100</v>
      </c>
      <c r="N125" s="16"/>
      <c r="O125" s="17"/>
      <c r="P125" s="16"/>
      <c r="AB125" s="15" t="s">
        <v>100</v>
      </c>
      <c r="AC125" s="16"/>
      <c r="AD125" s="17"/>
      <c r="AE125" s="16"/>
    </row>
    <row r="126" spans="2:41" x14ac:dyDescent="0.35">
      <c r="B126" s="27" t="s">
        <v>103</v>
      </c>
      <c r="C126" s="28"/>
      <c r="D126" s="29"/>
      <c r="E126" s="28"/>
      <c r="M126" s="27" t="s">
        <v>103</v>
      </c>
      <c r="N126" s="28"/>
      <c r="O126" s="29"/>
      <c r="P126" s="28"/>
      <c r="AB126" s="27" t="s">
        <v>103</v>
      </c>
      <c r="AC126" s="28"/>
      <c r="AD126" s="29"/>
      <c r="AE126" s="28"/>
    </row>
  </sheetData>
  <mergeCells count="81">
    <mergeCell ref="C26:D26"/>
    <mergeCell ref="C27:D27"/>
    <mergeCell ref="C28:D28"/>
    <mergeCell ref="C29:D29"/>
    <mergeCell ref="C30:D30"/>
    <mergeCell ref="C31:D31"/>
    <mergeCell ref="N67:O67"/>
    <mergeCell ref="N32:O32"/>
    <mergeCell ref="N33:O33"/>
    <mergeCell ref="N34:O34"/>
    <mergeCell ref="C67:D67"/>
    <mergeCell ref="C68:D68"/>
    <mergeCell ref="C69:D69"/>
    <mergeCell ref="C70:D70"/>
    <mergeCell ref="C32:D32"/>
    <mergeCell ref="C33:D33"/>
    <mergeCell ref="C34:D34"/>
    <mergeCell ref="C64:D64"/>
    <mergeCell ref="C65:D65"/>
    <mergeCell ref="C66:D66"/>
    <mergeCell ref="AC31:AD31"/>
    <mergeCell ref="AC32:AD32"/>
    <mergeCell ref="N26:O26"/>
    <mergeCell ref="N27:O27"/>
    <mergeCell ref="N28:O28"/>
    <mergeCell ref="N29:O29"/>
    <mergeCell ref="N30:O30"/>
    <mergeCell ref="AC26:AD26"/>
    <mergeCell ref="AC27:AD27"/>
    <mergeCell ref="AC28:AD28"/>
    <mergeCell ref="AC29:AD29"/>
    <mergeCell ref="AC30:AD30"/>
    <mergeCell ref="N31:O31"/>
    <mergeCell ref="AC33:AD33"/>
    <mergeCell ref="AC34:AD34"/>
    <mergeCell ref="N64:O64"/>
    <mergeCell ref="N65:O65"/>
    <mergeCell ref="N66:O66"/>
    <mergeCell ref="AC64:AD64"/>
    <mergeCell ref="AC65:AD65"/>
    <mergeCell ref="AC66:AD66"/>
    <mergeCell ref="AC67:AD67"/>
    <mergeCell ref="AC68:AD68"/>
    <mergeCell ref="C106:D106"/>
    <mergeCell ref="AC105:AD105"/>
    <mergeCell ref="AC106:AD106"/>
    <mergeCell ref="N68:O68"/>
    <mergeCell ref="N69:O69"/>
    <mergeCell ref="N70:O70"/>
    <mergeCell ref="N71:O71"/>
    <mergeCell ref="N72:O72"/>
    <mergeCell ref="C71:D71"/>
    <mergeCell ref="C72:D72"/>
    <mergeCell ref="AC69:AD69"/>
    <mergeCell ref="AC70:AD70"/>
    <mergeCell ref="AC71:AD71"/>
    <mergeCell ref="AC72:AD72"/>
    <mergeCell ref="C105:D105"/>
    <mergeCell ref="C113:D113"/>
    <mergeCell ref="N105:O105"/>
    <mergeCell ref="N106:O106"/>
    <mergeCell ref="N107:O107"/>
    <mergeCell ref="N108:O108"/>
    <mergeCell ref="N109:O109"/>
    <mergeCell ref="N110:O110"/>
    <mergeCell ref="N111:O111"/>
    <mergeCell ref="N112:O112"/>
    <mergeCell ref="N113:O113"/>
    <mergeCell ref="C107:D107"/>
    <mergeCell ref="C108:D108"/>
    <mergeCell ref="C109:D109"/>
    <mergeCell ref="C110:D110"/>
    <mergeCell ref="C111:D111"/>
    <mergeCell ref="C112:D112"/>
    <mergeCell ref="AC113:AD113"/>
    <mergeCell ref="AC107:AD107"/>
    <mergeCell ref="AC108:AD108"/>
    <mergeCell ref="AC109:AD109"/>
    <mergeCell ref="AC110:AD110"/>
    <mergeCell ref="AC111:AD111"/>
    <mergeCell ref="AC112:AD1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36C20-F709-4A74-8236-1BB21EC97A12}">
  <dimension ref="A2:AO257"/>
  <sheetViews>
    <sheetView workbookViewId="0">
      <selection activeCell="C40" sqref="C40"/>
    </sheetView>
  </sheetViews>
  <sheetFormatPr defaultRowHeight="14.5" x14ac:dyDescent="0.35"/>
  <cols>
    <col min="2" max="2" width="38.08984375" bestFit="1" customWidth="1"/>
    <col min="13" max="13" width="38.08984375" bestFit="1" customWidth="1"/>
    <col min="28" max="28" width="38.08984375" bestFit="1" customWidth="1"/>
    <col min="30" max="30" width="11" bestFit="1" customWidth="1"/>
  </cols>
  <sheetData>
    <row r="2" spans="1:37" x14ac:dyDescent="0.35">
      <c r="A2" s="30" t="s">
        <v>87</v>
      </c>
    </row>
    <row r="3" spans="1:37" x14ac:dyDescent="0.35">
      <c r="B3" t="s">
        <v>0</v>
      </c>
      <c r="C3" t="s">
        <v>1</v>
      </c>
      <c r="D3" s="1"/>
      <c r="F3" s="1"/>
      <c r="G3" s="1"/>
      <c r="M3" t="s">
        <v>44</v>
      </c>
      <c r="N3" t="s">
        <v>1</v>
      </c>
      <c r="O3" s="1"/>
      <c r="Q3" s="1"/>
      <c r="R3" s="1"/>
      <c r="S3" s="1" t="s">
        <v>84</v>
      </c>
      <c r="U3" s="1"/>
      <c r="V3" s="1"/>
      <c r="W3" s="1"/>
      <c r="X3" s="1"/>
      <c r="Y3" s="1"/>
      <c r="Z3" s="1"/>
      <c r="AB3" t="s">
        <v>50</v>
      </c>
      <c r="AC3" t="s">
        <v>1</v>
      </c>
      <c r="AD3" s="1"/>
      <c r="AF3" s="1"/>
      <c r="AG3" s="1"/>
      <c r="AH3" s="1" t="s">
        <v>84</v>
      </c>
      <c r="AJ3" s="1"/>
      <c r="AK3" s="1"/>
    </row>
    <row r="4" spans="1:37" x14ac:dyDescent="0.35">
      <c r="C4" s="21"/>
      <c r="D4" s="1"/>
      <c r="F4" s="1"/>
      <c r="G4" s="1"/>
      <c r="N4" s="21"/>
      <c r="O4" s="1" t="s">
        <v>2</v>
      </c>
      <c r="Q4" s="1"/>
      <c r="R4" s="1"/>
      <c r="S4" s="1" t="s">
        <v>45</v>
      </c>
      <c r="U4" s="1"/>
      <c r="V4" s="1"/>
      <c r="W4" s="1"/>
      <c r="X4" s="1"/>
      <c r="Y4" s="1"/>
      <c r="Z4" s="1"/>
      <c r="AC4" s="21"/>
      <c r="AD4" s="1" t="s">
        <v>2</v>
      </c>
      <c r="AF4" s="1"/>
      <c r="AG4" s="1"/>
      <c r="AH4" s="1" t="s">
        <v>45</v>
      </c>
      <c r="AJ4" s="1"/>
      <c r="AK4" s="1"/>
    </row>
    <row r="5" spans="1:37" x14ac:dyDescent="0.35">
      <c r="B5" s="2" t="s">
        <v>3</v>
      </c>
      <c r="C5" s="21"/>
      <c r="D5" s="40" t="s">
        <v>5</v>
      </c>
      <c r="E5" s="21" t="s">
        <v>6</v>
      </c>
      <c r="F5" s="40" t="s">
        <v>7</v>
      </c>
      <c r="G5" s="40" t="s">
        <v>8</v>
      </c>
      <c r="M5" s="2" t="s">
        <v>3</v>
      </c>
      <c r="N5" s="21" t="s">
        <v>4</v>
      </c>
      <c r="O5" s="40" t="s">
        <v>5</v>
      </c>
      <c r="P5" s="21" t="s">
        <v>6</v>
      </c>
      <c r="Q5" s="40" t="s">
        <v>7</v>
      </c>
      <c r="R5" s="40" t="s">
        <v>8</v>
      </c>
      <c r="S5" s="40" t="s">
        <v>5</v>
      </c>
      <c r="T5" s="21" t="s">
        <v>6</v>
      </c>
      <c r="U5" s="40" t="s">
        <v>7</v>
      </c>
      <c r="V5" s="40" t="s">
        <v>8</v>
      </c>
      <c r="W5" s="3"/>
      <c r="X5" s="3"/>
      <c r="Y5" s="3"/>
      <c r="Z5" s="3"/>
      <c r="AB5" s="2" t="s">
        <v>3</v>
      </c>
      <c r="AC5" s="21" t="s">
        <v>4</v>
      </c>
      <c r="AD5" s="40" t="s">
        <v>5</v>
      </c>
      <c r="AE5" s="21" t="s">
        <v>6</v>
      </c>
      <c r="AF5" s="40" t="s">
        <v>7</v>
      </c>
      <c r="AG5" s="40" t="s">
        <v>8</v>
      </c>
      <c r="AH5" s="40" t="s">
        <v>5</v>
      </c>
      <c r="AI5" s="21" t="s">
        <v>6</v>
      </c>
      <c r="AJ5" s="40" t="s">
        <v>7</v>
      </c>
      <c r="AK5" s="40" t="s">
        <v>8</v>
      </c>
    </row>
    <row r="6" spans="1:37" x14ac:dyDescent="0.35">
      <c r="B6" t="s">
        <v>9</v>
      </c>
      <c r="C6" s="21"/>
      <c r="D6" s="1">
        <v>-0.10159683040972493</v>
      </c>
      <c r="E6" t="s">
        <v>10</v>
      </c>
      <c r="F6" s="1">
        <v>3.410620169526233E-2</v>
      </c>
      <c r="G6" s="1">
        <v>2.8934424324129626E-3</v>
      </c>
      <c r="M6" t="s">
        <v>9</v>
      </c>
      <c r="N6" s="21" t="s">
        <v>46</v>
      </c>
      <c r="O6" s="1">
        <v>-3.6390294723694794</v>
      </c>
      <c r="P6" t="s">
        <v>10</v>
      </c>
      <c r="Q6" s="1">
        <v>0.34623220842999358</v>
      </c>
      <c r="R6" s="1">
        <v>0</v>
      </c>
      <c r="S6" s="1">
        <v>5.1448334599834951</v>
      </c>
      <c r="T6" t="s">
        <v>10</v>
      </c>
      <c r="U6" s="1">
        <v>0.42023420059223376</v>
      </c>
      <c r="V6" s="1">
        <v>0</v>
      </c>
      <c r="W6" s="1"/>
      <c r="X6" s="1"/>
      <c r="Y6" s="1"/>
      <c r="Z6" s="1"/>
      <c r="AB6" t="s">
        <v>9</v>
      </c>
      <c r="AC6" s="21" t="s">
        <v>46</v>
      </c>
      <c r="AD6" s="1">
        <v>-4.1505482260763289</v>
      </c>
      <c r="AE6" t="s">
        <v>10</v>
      </c>
      <c r="AF6" s="1">
        <v>0.4091882095878781</v>
      </c>
      <c r="AG6" s="1">
        <v>0</v>
      </c>
      <c r="AH6" s="1">
        <v>5.1142924655161721</v>
      </c>
      <c r="AI6" t="s">
        <v>10</v>
      </c>
      <c r="AJ6" s="1">
        <v>0.5381785558523916</v>
      </c>
      <c r="AK6" s="1">
        <v>0</v>
      </c>
    </row>
    <row r="7" spans="1:37" x14ac:dyDescent="0.35">
      <c r="B7" t="s">
        <v>11</v>
      </c>
      <c r="C7" s="21"/>
      <c r="D7" s="1">
        <v>-2.4070427236559345E-3</v>
      </c>
      <c r="E7" t="s">
        <v>12</v>
      </c>
      <c r="F7" s="1">
        <v>8.4849887284041622E-3</v>
      </c>
      <c r="G7" s="1">
        <v>0.77665371523553173</v>
      </c>
      <c r="M7" t="s">
        <v>11</v>
      </c>
      <c r="N7" s="21" t="s">
        <v>46</v>
      </c>
      <c r="O7" s="1">
        <v>4.331224043208512E-2</v>
      </c>
      <c r="P7" t="s">
        <v>12</v>
      </c>
      <c r="Q7" s="1">
        <v>4.589096839283905E-2</v>
      </c>
      <c r="R7" s="1">
        <v>0.34526802417876601</v>
      </c>
      <c r="S7" s="1">
        <v>8.5961099172538052E-2</v>
      </c>
      <c r="T7" t="s">
        <v>12</v>
      </c>
      <c r="U7" s="1">
        <v>0.39463878186363399</v>
      </c>
      <c r="V7" s="1">
        <v>0.82756762404143425</v>
      </c>
      <c r="W7" s="1"/>
      <c r="X7" s="1"/>
      <c r="Y7" s="1"/>
      <c r="Z7" s="1"/>
      <c r="AB7" t="s">
        <v>11</v>
      </c>
      <c r="AC7" s="21" t="s">
        <v>46</v>
      </c>
      <c r="AD7" s="1">
        <v>-4.723537920005183E-2</v>
      </c>
      <c r="AE7" t="s">
        <v>12</v>
      </c>
      <c r="AF7" s="1">
        <v>6.9923908402185625E-2</v>
      </c>
      <c r="AG7" s="1">
        <v>0.49934199215220865</v>
      </c>
      <c r="AH7" s="1">
        <v>0.83340126487699961</v>
      </c>
      <c r="AI7" t="s">
        <v>10</v>
      </c>
      <c r="AJ7" s="1">
        <v>0.13598360876836926</v>
      </c>
      <c r="AK7" s="1">
        <v>8.8606055825835028E-10</v>
      </c>
    </row>
    <row r="8" spans="1:37" x14ac:dyDescent="0.35">
      <c r="B8" t="s">
        <v>13</v>
      </c>
      <c r="C8" s="21"/>
      <c r="D8" s="1">
        <v>1.0445165761412438E-3</v>
      </c>
      <c r="E8" t="s">
        <v>12</v>
      </c>
      <c r="F8" s="1">
        <v>9.351793684517622E-3</v>
      </c>
      <c r="G8" s="1">
        <v>0.91106795882081415</v>
      </c>
      <c r="M8" t="s">
        <v>13</v>
      </c>
      <c r="N8" s="21" t="s">
        <v>46</v>
      </c>
      <c r="O8" s="1">
        <v>2.6746575402221428E-2</v>
      </c>
      <c r="P8" t="s">
        <v>12</v>
      </c>
      <c r="Q8" s="1">
        <v>4.8607140929865525E-2</v>
      </c>
      <c r="R8" s="1">
        <v>0.58214091395403367</v>
      </c>
      <c r="S8" s="1">
        <v>0.30794464445040681</v>
      </c>
      <c r="T8" t="s">
        <v>10</v>
      </c>
      <c r="U8" s="1">
        <v>8.4076033845625606E-2</v>
      </c>
      <c r="V8" s="1">
        <v>2.4957823368731979E-4</v>
      </c>
      <c r="W8" s="1"/>
      <c r="X8" s="1"/>
      <c r="Y8" s="1"/>
      <c r="Z8" s="1"/>
      <c r="AB8" t="s">
        <v>13</v>
      </c>
      <c r="AC8" s="21" t="s">
        <v>46</v>
      </c>
      <c r="AD8" s="1">
        <v>-3.244820059473473E-2</v>
      </c>
      <c r="AE8" t="s">
        <v>12</v>
      </c>
      <c r="AF8" s="1">
        <v>7.2026460654484287E-2</v>
      </c>
      <c r="AG8" s="1">
        <v>0.65234715105011665</v>
      </c>
      <c r="AH8" s="1">
        <v>0.37815107884896909</v>
      </c>
      <c r="AI8" t="s">
        <v>10</v>
      </c>
      <c r="AJ8" s="1">
        <v>0.11575968006568065</v>
      </c>
      <c r="AK8" s="1">
        <v>1.0881246504905739E-3</v>
      </c>
    </row>
    <row r="9" spans="1:37" x14ac:dyDescent="0.35">
      <c r="B9" t="s">
        <v>14</v>
      </c>
      <c r="C9" s="21"/>
      <c r="D9" s="1">
        <v>5.5671964205725392E-2</v>
      </c>
      <c r="E9" t="s">
        <v>10</v>
      </c>
      <c r="F9" s="1">
        <v>1.7660174906877761E-2</v>
      </c>
      <c r="G9" s="1">
        <v>1.6193337153793674E-3</v>
      </c>
      <c r="M9" t="s">
        <v>14</v>
      </c>
      <c r="N9" s="21" t="s">
        <v>46</v>
      </c>
      <c r="O9" s="1">
        <v>0.41158749408299733</v>
      </c>
      <c r="P9" t="s">
        <v>10</v>
      </c>
      <c r="Q9" s="1">
        <v>5.409220393804251E-2</v>
      </c>
      <c r="R9" s="1">
        <v>2.7533531010703882E-14</v>
      </c>
      <c r="S9" s="1">
        <v>5.0838903824177474E-2</v>
      </c>
      <c r="T9" t="s">
        <v>12</v>
      </c>
      <c r="U9" s="1">
        <v>0.18746666017473107</v>
      </c>
      <c r="V9" s="1">
        <v>0.7862456411595129</v>
      </c>
      <c r="W9" s="1"/>
      <c r="X9" s="1"/>
      <c r="Y9" s="1"/>
      <c r="Z9" s="1"/>
      <c r="AB9" t="s">
        <v>14</v>
      </c>
      <c r="AC9" s="21" t="s">
        <v>46</v>
      </c>
      <c r="AD9" s="1">
        <v>0.47685732587049295</v>
      </c>
      <c r="AE9" t="s">
        <v>10</v>
      </c>
      <c r="AF9" s="1">
        <v>8.2174540698141729E-2</v>
      </c>
      <c r="AG9" s="1">
        <v>6.5146046335229357E-9</v>
      </c>
      <c r="AH9" s="1">
        <v>1.0665508541459423</v>
      </c>
      <c r="AI9" t="s">
        <v>10</v>
      </c>
      <c r="AJ9" s="1">
        <v>0.14928537102447653</v>
      </c>
      <c r="AK9" s="1">
        <v>9.0416563125472749E-13</v>
      </c>
    </row>
    <row r="10" spans="1:37" x14ac:dyDescent="0.35">
      <c r="B10" t="s">
        <v>15</v>
      </c>
      <c r="C10" s="21"/>
      <c r="D10" s="1">
        <v>6.1889177717453156E-2</v>
      </c>
      <c r="E10" t="s">
        <v>10</v>
      </c>
      <c r="F10" s="1">
        <v>1.8762148862535608E-2</v>
      </c>
      <c r="G10" s="1">
        <v>9.7161742998852496E-4</v>
      </c>
      <c r="M10" t="s">
        <v>15</v>
      </c>
      <c r="N10" s="21" t="s">
        <v>46</v>
      </c>
      <c r="O10" s="1">
        <v>0.44790964504187591</v>
      </c>
      <c r="P10" t="s">
        <v>10</v>
      </c>
      <c r="Q10" s="1">
        <v>5.2930730132762227E-2</v>
      </c>
      <c r="R10" s="1">
        <v>0</v>
      </c>
      <c r="S10" s="1">
        <v>0.41393673005760168</v>
      </c>
      <c r="T10" t="s">
        <v>10</v>
      </c>
      <c r="U10" s="1">
        <v>7.611455793694609E-2</v>
      </c>
      <c r="V10" s="1">
        <v>5.377972978060086E-8</v>
      </c>
      <c r="W10" s="1"/>
      <c r="X10" s="1"/>
      <c r="Y10" s="1"/>
      <c r="Z10" s="1"/>
      <c r="AB10" t="s">
        <v>15</v>
      </c>
      <c r="AC10" s="21" t="s">
        <v>46</v>
      </c>
      <c r="AD10" s="1">
        <v>0.44185140794660616</v>
      </c>
      <c r="AE10" t="s">
        <v>10</v>
      </c>
      <c r="AF10" s="1">
        <v>7.7559106084762353E-2</v>
      </c>
      <c r="AG10" s="1">
        <v>1.2195991772046E-8</v>
      </c>
      <c r="AH10" s="1">
        <v>1.0699002483332627</v>
      </c>
      <c r="AI10" t="s">
        <v>10</v>
      </c>
      <c r="AJ10" s="1">
        <v>0.1190726406102329</v>
      </c>
      <c r="AK10" s="1">
        <v>0</v>
      </c>
    </row>
    <row r="11" spans="1:37" x14ac:dyDescent="0.35">
      <c r="B11" t="s">
        <v>16</v>
      </c>
      <c r="C11" s="21"/>
      <c r="D11" s="1">
        <v>1.3425119119644833E-2</v>
      </c>
      <c r="E11" t="s">
        <v>12</v>
      </c>
      <c r="F11" s="1">
        <v>8.7737549241544439E-3</v>
      </c>
      <c r="G11" s="1">
        <v>0.12598078835659043</v>
      </c>
      <c r="M11" t="s">
        <v>16</v>
      </c>
      <c r="N11" s="21" t="s">
        <v>46</v>
      </c>
      <c r="O11" s="1">
        <v>0.3135388636349587</v>
      </c>
      <c r="P11" t="s">
        <v>10</v>
      </c>
      <c r="Q11" s="1">
        <v>4.7907003939833E-2</v>
      </c>
      <c r="R11" s="1">
        <v>5.9599214452532578E-11</v>
      </c>
      <c r="S11" s="1">
        <v>3.4953787917176328E-3</v>
      </c>
      <c r="T11" t="s">
        <v>12</v>
      </c>
      <c r="U11" s="1">
        <v>0.10298063699165635</v>
      </c>
      <c r="V11" s="1">
        <v>0.97292332379263402</v>
      </c>
      <c r="W11" s="1"/>
      <c r="X11" s="1"/>
      <c r="Y11" s="1"/>
      <c r="Z11" s="1"/>
      <c r="AB11" t="s">
        <v>16</v>
      </c>
      <c r="AC11" s="21" t="s">
        <v>46</v>
      </c>
      <c r="AD11" s="1">
        <v>0.29962049769840854</v>
      </c>
      <c r="AE11" t="s">
        <v>10</v>
      </c>
      <c r="AF11" s="1">
        <v>7.3965415755857605E-2</v>
      </c>
      <c r="AG11" s="1">
        <v>5.1038717628459906E-5</v>
      </c>
      <c r="AH11" s="1">
        <v>0.89280678110356659</v>
      </c>
      <c r="AI11" t="s">
        <v>10</v>
      </c>
      <c r="AJ11" s="1">
        <v>0.1223775881136069</v>
      </c>
      <c r="AK11" s="1">
        <v>2.9753977059954195E-13</v>
      </c>
    </row>
    <row r="12" spans="1:37" x14ac:dyDescent="0.35">
      <c r="B12" t="s">
        <v>18</v>
      </c>
      <c r="C12" s="21"/>
      <c r="D12" s="1">
        <v>2.4247286316645866E-2</v>
      </c>
      <c r="E12" t="s">
        <v>47</v>
      </c>
      <c r="F12" s="1">
        <v>1.034797178738037E-2</v>
      </c>
      <c r="G12" s="1">
        <v>1.9119533174062786E-2</v>
      </c>
      <c r="M12" t="s">
        <v>18</v>
      </c>
      <c r="N12" s="21" t="s">
        <v>46</v>
      </c>
      <c r="O12" s="1">
        <v>0.2907950087055185</v>
      </c>
      <c r="P12" t="s">
        <v>10</v>
      </c>
      <c r="Q12" s="1">
        <v>4.7505989283166364E-2</v>
      </c>
      <c r="R12" s="1">
        <v>9.285672231129638E-10</v>
      </c>
      <c r="S12" s="1">
        <v>0.42702354580471913</v>
      </c>
      <c r="T12" t="s">
        <v>10</v>
      </c>
      <c r="U12" s="1">
        <v>7.316571822643507E-2</v>
      </c>
      <c r="V12" s="1">
        <v>5.3344477723982209E-9</v>
      </c>
      <c r="W12" s="1"/>
      <c r="X12" s="1"/>
      <c r="Y12" s="1"/>
      <c r="Z12" s="1"/>
      <c r="AB12" t="s">
        <v>18</v>
      </c>
      <c r="AC12" s="21" t="s">
        <v>46</v>
      </c>
      <c r="AD12" s="1">
        <v>0.27649582222324814</v>
      </c>
      <c r="AE12" t="s">
        <v>10</v>
      </c>
      <c r="AF12" s="1">
        <v>7.2851998352905276E-2</v>
      </c>
      <c r="AG12" s="1">
        <v>1.4745986824804547E-4</v>
      </c>
      <c r="AH12" s="1">
        <v>1.0603384918655965</v>
      </c>
      <c r="AI12" t="s">
        <v>10</v>
      </c>
      <c r="AJ12" s="1">
        <v>0.12076830391126644</v>
      </c>
      <c r="AK12" s="1">
        <v>0</v>
      </c>
    </row>
    <row r="13" spans="1:37" x14ac:dyDescent="0.35">
      <c r="B13" t="s">
        <v>19</v>
      </c>
      <c r="C13" s="21"/>
      <c r="D13" s="1">
        <v>2.6655503801068427E-2</v>
      </c>
      <c r="E13" t="s">
        <v>10</v>
      </c>
      <c r="F13" s="1">
        <v>9.3011807141383726E-3</v>
      </c>
      <c r="G13" s="1">
        <v>4.1593150229004561E-3</v>
      </c>
      <c r="M13" t="s">
        <v>19</v>
      </c>
      <c r="N13" s="21" t="s">
        <v>46</v>
      </c>
      <c r="O13" s="1">
        <v>0.2145791330926925</v>
      </c>
      <c r="P13" t="s">
        <v>10</v>
      </c>
      <c r="Q13" s="1">
        <v>3.2763468698297944E-2</v>
      </c>
      <c r="R13" s="1">
        <v>5.7791549323837899E-11</v>
      </c>
      <c r="S13" s="1">
        <v>0.11028435650295448</v>
      </c>
      <c r="T13" t="s">
        <v>12</v>
      </c>
      <c r="U13" s="1">
        <v>0.1584480411302662</v>
      </c>
      <c r="V13" s="1">
        <v>0.4864109654554023</v>
      </c>
      <c r="W13" s="1"/>
      <c r="X13" s="1"/>
      <c r="Y13" s="1"/>
      <c r="Z13" s="1"/>
      <c r="AB13" t="s">
        <v>19</v>
      </c>
      <c r="AC13" s="21" t="s">
        <v>46</v>
      </c>
      <c r="AD13" s="1">
        <v>0.22336037588764684</v>
      </c>
      <c r="AE13" t="s">
        <v>10</v>
      </c>
      <c r="AF13" s="1">
        <v>5.050830373229441E-2</v>
      </c>
      <c r="AG13" s="1">
        <v>9.7678074526541536E-6</v>
      </c>
      <c r="AH13" s="1">
        <v>0.63688538540348871</v>
      </c>
      <c r="AI13" t="s">
        <v>10</v>
      </c>
      <c r="AJ13" s="1">
        <v>8.6889950243392203E-2</v>
      </c>
      <c r="AK13" s="1">
        <v>2.304822999121825E-13</v>
      </c>
    </row>
    <row r="14" spans="1:37" x14ac:dyDescent="0.35">
      <c r="B14" t="s">
        <v>20</v>
      </c>
      <c r="C14" s="21"/>
      <c r="D14" s="1">
        <v>2.2255029771738696E-2</v>
      </c>
      <c r="E14" t="s">
        <v>10</v>
      </c>
      <c r="F14" s="1">
        <v>8.0271743985551799E-3</v>
      </c>
      <c r="G14" s="1">
        <v>5.5634146911467397E-3</v>
      </c>
      <c r="M14" t="s">
        <v>20</v>
      </c>
      <c r="N14" s="21" t="s">
        <v>46</v>
      </c>
      <c r="O14" s="1">
        <v>0.12978549546466447</v>
      </c>
      <c r="P14" t="s">
        <v>10</v>
      </c>
      <c r="Q14" s="1">
        <v>2.9249738106502613E-2</v>
      </c>
      <c r="R14" s="1">
        <v>9.1157482977610726E-6</v>
      </c>
      <c r="S14" s="1">
        <v>1.1583893070359928E-2</v>
      </c>
      <c r="T14" t="s">
        <v>12</v>
      </c>
      <c r="U14" s="1">
        <v>0.15483045872969986</v>
      </c>
      <c r="V14" s="1">
        <v>0.94036061045107511</v>
      </c>
      <c r="W14" s="1"/>
      <c r="X14" s="1"/>
      <c r="Y14" s="1"/>
      <c r="Z14" s="1"/>
      <c r="AB14" t="s">
        <v>20</v>
      </c>
      <c r="AC14" s="21" t="s">
        <v>46</v>
      </c>
      <c r="AD14" s="1">
        <v>0.17531329087083938</v>
      </c>
      <c r="AE14" t="s">
        <v>10</v>
      </c>
      <c r="AF14" s="1">
        <v>4.7372949613577527E-2</v>
      </c>
      <c r="AG14" s="1">
        <v>2.1500167629517897E-4</v>
      </c>
      <c r="AH14" s="1">
        <v>0.53287432277653146</v>
      </c>
      <c r="AI14" t="s">
        <v>10</v>
      </c>
      <c r="AJ14" s="1">
        <v>9.791047172625561E-2</v>
      </c>
      <c r="AK14" s="1">
        <v>5.2548265516705328E-8</v>
      </c>
    </row>
    <row r="15" spans="1:37" x14ac:dyDescent="0.35">
      <c r="B15" t="s">
        <v>21</v>
      </c>
      <c r="C15" s="21"/>
      <c r="D15" s="1">
        <v>1.7379064317390881E-2</v>
      </c>
      <c r="E15" t="s">
        <v>47</v>
      </c>
      <c r="F15" s="1">
        <v>7.4479088474206853E-3</v>
      </c>
      <c r="G15" s="1">
        <v>1.9626360013571098E-2</v>
      </c>
      <c r="M15" t="s">
        <v>21</v>
      </c>
      <c r="N15" s="21" t="s">
        <v>46</v>
      </c>
      <c r="O15" s="1">
        <v>4.1958867978455508E-2</v>
      </c>
      <c r="P15" t="s">
        <v>12</v>
      </c>
      <c r="Q15" s="1">
        <v>3.0069414459903267E-2</v>
      </c>
      <c r="R15" s="1">
        <v>0.16289518076014664</v>
      </c>
      <c r="S15" s="1">
        <v>0.17969278627914273</v>
      </c>
      <c r="T15" t="s">
        <v>17</v>
      </c>
      <c r="U15" s="1">
        <v>0.10700671232857388</v>
      </c>
      <c r="V15" s="1">
        <v>9.3100118608655524E-2</v>
      </c>
      <c r="W15" s="1"/>
      <c r="X15" s="1"/>
      <c r="Y15" s="1"/>
      <c r="Z15" s="1"/>
      <c r="AB15" t="s">
        <v>21</v>
      </c>
      <c r="AC15" s="21" t="s">
        <v>46</v>
      </c>
      <c r="AD15" s="1">
        <v>6.9099343329452889E-2</v>
      </c>
      <c r="AE15" t="s">
        <v>12</v>
      </c>
      <c r="AF15" s="1">
        <v>5.1073208953062006E-2</v>
      </c>
      <c r="AG15" s="1">
        <v>0.17607257223764461</v>
      </c>
      <c r="AH15" s="1">
        <v>0.82490025303687819</v>
      </c>
      <c r="AI15" t="s">
        <v>10</v>
      </c>
      <c r="AJ15" s="1">
        <v>0.11496866182299807</v>
      </c>
      <c r="AK15" s="1">
        <v>7.2297723363590194E-13</v>
      </c>
    </row>
    <row r="16" spans="1:37" x14ac:dyDescent="0.35">
      <c r="B16" t="s">
        <v>22</v>
      </c>
      <c r="C16" s="21"/>
      <c r="D16" s="1">
        <v>3.7273251441926676E-2</v>
      </c>
      <c r="E16" t="s">
        <v>10</v>
      </c>
      <c r="F16" s="1">
        <v>1.2649941598880922E-2</v>
      </c>
      <c r="G16" s="1">
        <v>3.2137611089060325E-3</v>
      </c>
      <c r="M16" t="s">
        <v>22</v>
      </c>
      <c r="N16" s="21" t="s">
        <v>46</v>
      </c>
      <c r="O16" s="1">
        <v>0.14034072144976151</v>
      </c>
      <c r="P16" t="s">
        <v>10</v>
      </c>
      <c r="Q16" s="1">
        <v>4.0771140653185413E-2</v>
      </c>
      <c r="R16" s="1">
        <v>5.7709236828373811E-4</v>
      </c>
      <c r="S16" s="1">
        <v>0.20746266536658864</v>
      </c>
      <c r="T16" t="s">
        <v>17</v>
      </c>
      <c r="U16" s="1">
        <v>0.11854990645344383</v>
      </c>
      <c r="V16" s="1">
        <v>8.0117834748386185E-2</v>
      </c>
      <c r="W16" s="1"/>
      <c r="X16" s="1"/>
      <c r="Y16" s="1"/>
      <c r="Z16" s="1"/>
      <c r="AB16" t="s">
        <v>22</v>
      </c>
      <c r="AC16" s="21" t="s">
        <v>46</v>
      </c>
      <c r="AD16" s="1">
        <v>0.20111717700025714</v>
      </c>
      <c r="AE16" t="s">
        <v>10</v>
      </c>
      <c r="AF16" s="1">
        <v>6.7713225790907966E-2</v>
      </c>
      <c r="AG16" s="1">
        <v>2.9767240985492105E-3</v>
      </c>
      <c r="AH16" s="1">
        <v>1.0390477167235208</v>
      </c>
      <c r="AI16" t="s">
        <v>10</v>
      </c>
      <c r="AJ16" s="1">
        <v>0.13568952599875736</v>
      </c>
      <c r="AK16" s="1">
        <v>1.8873791418627661E-14</v>
      </c>
    </row>
    <row r="17" spans="2:37" x14ac:dyDescent="0.35">
      <c r="B17" t="s">
        <v>23</v>
      </c>
      <c r="C17" s="21"/>
      <c r="D17" s="1">
        <v>4.4218089510863395E-2</v>
      </c>
      <c r="E17" t="s">
        <v>10</v>
      </c>
      <c r="F17" s="1">
        <v>1.4087947139416666E-2</v>
      </c>
      <c r="G17" s="1">
        <v>1.6968881727597029E-3</v>
      </c>
      <c r="M17" t="s">
        <v>23</v>
      </c>
      <c r="N17" s="21" t="s">
        <v>46</v>
      </c>
      <c r="O17" s="1">
        <v>0.15528805556465436</v>
      </c>
      <c r="P17" t="s">
        <v>10</v>
      </c>
      <c r="Q17" s="1">
        <v>4.0089598812196807E-2</v>
      </c>
      <c r="R17" s="1">
        <v>1.072724811339576E-4</v>
      </c>
      <c r="S17" s="1">
        <v>0.24171320336011715</v>
      </c>
      <c r="T17" t="s">
        <v>47</v>
      </c>
      <c r="U17" s="1">
        <v>0.1031982879106931</v>
      </c>
      <c r="V17" s="1">
        <v>1.9169357125956132E-2</v>
      </c>
      <c r="W17" s="1"/>
      <c r="X17" s="1"/>
      <c r="Y17" s="1"/>
      <c r="Z17" s="1"/>
      <c r="AB17" t="s">
        <v>23</v>
      </c>
      <c r="AC17" s="21" t="s">
        <v>46</v>
      </c>
      <c r="AD17" s="1">
        <v>0.19190122927799957</v>
      </c>
      <c r="AE17" t="s">
        <v>10</v>
      </c>
      <c r="AF17" s="1">
        <v>6.4151732923072316E-2</v>
      </c>
      <c r="AG17" s="1">
        <v>2.7773358236768964E-3</v>
      </c>
      <c r="AH17" s="1">
        <v>0.93638249244279992</v>
      </c>
      <c r="AI17" t="s">
        <v>10</v>
      </c>
      <c r="AJ17" s="1">
        <v>0.13441673557719153</v>
      </c>
      <c r="AK17" s="1">
        <v>3.2547298189911089E-12</v>
      </c>
    </row>
    <row r="18" spans="2:37" x14ac:dyDescent="0.35">
      <c r="B18" t="s">
        <v>24</v>
      </c>
      <c r="C18" s="21"/>
      <c r="D18" s="1">
        <v>-1.0670231314006582E-2</v>
      </c>
      <c r="E18" t="s">
        <v>12</v>
      </c>
      <c r="F18" s="1">
        <v>8.0847877506118274E-3</v>
      </c>
      <c r="G18" s="1">
        <v>0.18690475756804004</v>
      </c>
      <c r="M18" t="s">
        <v>24</v>
      </c>
      <c r="N18" s="21" t="s">
        <v>46</v>
      </c>
      <c r="O18" s="1">
        <v>9.3087335092427295E-2</v>
      </c>
      <c r="P18" t="s">
        <v>47</v>
      </c>
      <c r="Q18" s="1">
        <v>3.8971415445682972E-2</v>
      </c>
      <c r="R18" s="1">
        <v>1.6912454360305418E-2</v>
      </c>
      <c r="S18" s="1">
        <v>4.7699737105579747E-3</v>
      </c>
      <c r="T18" t="s">
        <v>12</v>
      </c>
      <c r="U18" s="1">
        <v>0.10778193859360553</v>
      </c>
      <c r="V18" s="1">
        <v>0.96470051994532113</v>
      </c>
      <c r="W18" s="1"/>
      <c r="X18" s="1"/>
      <c r="Y18" s="1"/>
      <c r="Z18" s="1"/>
      <c r="AB18" t="s">
        <v>24</v>
      </c>
      <c r="AC18" s="21" t="s">
        <v>46</v>
      </c>
      <c r="AD18" s="1">
        <v>3.5104728342203191E-2</v>
      </c>
      <c r="AE18" t="s">
        <v>12</v>
      </c>
      <c r="AF18" s="1">
        <v>6.4616485372018112E-2</v>
      </c>
      <c r="AG18" s="1">
        <v>0.58693826648209257</v>
      </c>
      <c r="AH18" s="1">
        <v>1.0291775418525642</v>
      </c>
      <c r="AI18" t="s">
        <v>10</v>
      </c>
      <c r="AJ18" s="1">
        <v>0.1458919996498553</v>
      </c>
      <c r="AK18" s="1">
        <v>1.7337242752546445E-12</v>
      </c>
    </row>
    <row r="19" spans="2:37" x14ac:dyDescent="0.35">
      <c r="B19" t="s">
        <v>25</v>
      </c>
      <c r="C19" s="21"/>
      <c r="D19" s="1">
        <v>4.9281228705150351E-3</v>
      </c>
      <c r="E19" t="s">
        <v>12</v>
      </c>
      <c r="F19" s="1">
        <v>7.7711883864497733E-3</v>
      </c>
      <c r="G19" s="1">
        <v>0.52598093991688066</v>
      </c>
      <c r="M19" t="s">
        <v>25</v>
      </c>
      <c r="N19" s="21" t="s">
        <v>46</v>
      </c>
      <c r="O19" s="1">
        <v>0.17266847059480167</v>
      </c>
      <c r="P19" t="s">
        <v>10</v>
      </c>
      <c r="Q19" s="1">
        <v>4.2034136199202862E-2</v>
      </c>
      <c r="R19" s="1">
        <v>3.994191931133706E-5</v>
      </c>
      <c r="S19" s="1">
        <v>0.28247721599902648</v>
      </c>
      <c r="T19" t="s">
        <v>10</v>
      </c>
      <c r="U19" s="1">
        <v>8.6246359959621627E-2</v>
      </c>
      <c r="V19" s="1">
        <v>1.0557359496066177E-3</v>
      </c>
      <c r="W19" s="1"/>
      <c r="X19" s="1"/>
      <c r="Y19" s="1"/>
      <c r="Z19" s="1"/>
      <c r="AB19" t="s">
        <v>25</v>
      </c>
      <c r="AC19" s="21" t="s">
        <v>46</v>
      </c>
      <c r="AD19" s="1">
        <v>0.18082839423917094</v>
      </c>
      <c r="AE19" t="s">
        <v>10</v>
      </c>
      <c r="AF19" s="1">
        <v>6.857376664015688E-2</v>
      </c>
      <c r="AG19" s="1">
        <v>8.3645091160873264E-3</v>
      </c>
      <c r="AH19" s="1">
        <v>1.1975022694061066</v>
      </c>
      <c r="AI19" t="s">
        <v>10</v>
      </c>
      <c r="AJ19" s="1">
        <v>0.16951719555108558</v>
      </c>
      <c r="AK19" s="1">
        <v>1.6155965454345278E-12</v>
      </c>
    </row>
    <row r="20" spans="2:37" x14ac:dyDescent="0.35">
      <c r="B20" t="s">
        <v>90</v>
      </c>
      <c r="C20" s="21"/>
      <c r="D20" s="1">
        <v>9.6250190534218391E-2</v>
      </c>
      <c r="E20" t="s">
        <v>10</v>
      </c>
      <c r="F20" s="1">
        <v>2.6971207646943829E-2</v>
      </c>
      <c r="G20" s="1">
        <v>3.5885634990906468E-4</v>
      </c>
      <c r="M20" t="s">
        <v>90</v>
      </c>
      <c r="N20" s="21" t="s">
        <v>85</v>
      </c>
      <c r="O20" s="1">
        <v>-0.53163307903794177</v>
      </c>
      <c r="P20" t="s">
        <v>10</v>
      </c>
      <c r="Q20" s="1">
        <v>0.11751144118687736</v>
      </c>
      <c r="R20" s="1">
        <v>6.0654098117396416E-6</v>
      </c>
      <c r="S20" s="1">
        <v>1.8227944730915169</v>
      </c>
      <c r="T20" t="s">
        <v>10</v>
      </c>
      <c r="U20" s="1">
        <v>0.11632435247092755</v>
      </c>
      <c r="V20" s="1">
        <v>0</v>
      </c>
      <c r="W20" s="1"/>
      <c r="X20" s="1"/>
      <c r="Y20" s="1"/>
      <c r="Z20" s="1"/>
      <c r="AB20" t="s">
        <v>90</v>
      </c>
      <c r="AC20" s="21" t="s">
        <v>85</v>
      </c>
      <c r="AD20" s="1">
        <v>-0.39788192044080628</v>
      </c>
      <c r="AE20" t="s">
        <v>10</v>
      </c>
      <c r="AF20" s="1">
        <v>0.12143818123894444</v>
      </c>
      <c r="AG20" s="1">
        <v>1.0513382504973023E-3</v>
      </c>
      <c r="AH20" s="1">
        <v>1.7764025439225097</v>
      </c>
      <c r="AI20" t="s">
        <v>10</v>
      </c>
      <c r="AJ20" s="1">
        <v>8.9809760853087853E-2</v>
      </c>
      <c r="AK20" s="1">
        <v>0</v>
      </c>
    </row>
    <row r="21" spans="2:37" x14ac:dyDescent="0.35">
      <c r="C21" s="21"/>
      <c r="D21" s="1" t="s">
        <v>51</v>
      </c>
      <c r="F21" s="1"/>
      <c r="G21" s="1"/>
      <c r="N21" s="21"/>
      <c r="O21" s="1" t="s">
        <v>51</v>
      </c>
      <c r="Q21" s="1"/>
      <c r="R21" s="1"/>
      <c r="S21" s="1"/>
      <c r="U21" s="1"/>
      <c r="V21" s="1"/>
      <c r="W21" s="1"/>
      <c r="X21" s="1"/>
      <c r="Y21" s="1"/>
      <c r="Z21" s="1"/>
      <c r="AC21" s="21"/>
      <c r="AD21" s="1" t="s">
        <v>51</v>
      </c>
      <c r="AF21" s="1"/>
      <c r="AG21" s="1"/>
      <c r="AH21" s="1"/>
      <c r="AJ21" s="1"/>
      <c r="AK21" s="1"/>
    </row>
    <row r="22" spans="2:37" x14ac:dyDescent="0.35">
      <c r="B22" s="2" t="s">
        <v>3</v>
      </c>
      <c r="C22" s="21"/>
      <c r="D22" s="40" t="s">
        <v>5</v>
      </c>
      <c r="E22" s="21" t="s">
        <v>6</v>
      </c>
      <c r="F22" s="40" t="s">
        <v>7</v>
      </c>
      <c r="G22" s="40" t="s">
        <v>8</v>
      </c>
      <c r="M22" s="2" t="s">
        <v>3</v>
      </c>
      <c r="N22" s="21"/>
      <c r="O22" s="40" t="s">
        <v>5</v>
      </c>
      <c r="P22" s="21" t="s">
        <v>6</v>
      </c>
      <c r="Q22" s="40" t="s">
        <v>7</v>
      </c>
      <c r="R22" s="40" t="s">
        <v>8</v>
      </c>
      <c r="S22" s="40"/>
      <c r="T22" s="21"/>
      <c r="U22" s="40"/>
      <c r="V22" s="40"/>
      <c r="W22" s="3"/>
      <c r="X22" s="3"/>
      <c r="Y22" s="3"/>
      <c r="Z22" s="3"/>
      <c r="AB22" s="2" t="s">
        <v>3</v>
      </c>
      <c r="AC22" s="21"/>
      <c r="AD22" s="40" t="s">
        <v>5</v>
      </c>
      <c r="AE22" s="21" t="s">
        <v>6</v>
      </c>
      <c r="AF22" s="40" t="s">
        <v>7</v>
      </c>
      <c r="AG22" s="40" t="s">
        <v>8</v>
      </c>
      <c r="AH22" s="40"/>
      <c r="AI22" s="21"/>
      <c r="AJ22" s="40"/>
      <c r="AK22" s="40"/>
    </row>
    <row r="23" spans="2:37" x14ac:dyDescent="0.35">
      <c r="B23" t="s">
        <v>112</v>
      </c>
      <c r="C23" s="21"/>
      <c r="D23" s="1">
        <v>1.7365010242121077</v>
      </c>
      <c r="E23" t="s">
        <v>10</v>
      </c>
      <c r="F23" s="1">
        <v>0.27458276691929867</v>
      </c>
      <c r="G23" s="1">
        <v>2.546398647496062E-10</v>
      </c>
      <c r="M23" t="s">
        <v>112</v>
      </c>
      <c r="N23" s="21"/>
      <c r="O23" s="1">
        <v>0.32202119447521138</v>
      </c>
      <c r="P23" t="s">
        <v>10</v>
      </c>
      <c r="Q23" s="1">
        <v>9.1320516432894711E-2</v>
      </c>
      <c r="R23" s="1">
        <v>4.2145014208028186E-4</v>
      </c>
      <c r="S23" s="1"/>
      <c r="U23" s="1"/>
      <c r="V23" s="1"/>
      <c r="W23" s="1"/>
      <c r="X23" s="1"/>
      <c r="Y23" s="1"/>
      <c r="Z23" s="1"/>
      <c r="AB23" t="s">
        <v>112</v>
      </c>
      <c r="AC23" s="21"/>
      <c r="AD23" s="1">
        <v>0.31534623817899837</v>
      </c>
      <c r="AE23" t="s">
        <v>10</v>
      </c>
      <c r="AF23" s="1">
        <v>9.9332414730292432E-2</v>
      </c>
      <c r="AG23" s="1">
        <v>1.5001427211145391E-3</v>
      </c>
      <c r="AH23" s="1"/>
      <c r="AJ23" s="1"/>
      <c r="AK23" s="1"/>
    </row>
    <row r="24" spans="2:37" x14ac:dyDescent="0.35">
      <c r="C24" s="21"/>
      <c r="D24" s="1"/>
      <c r="F24" s="1"/>
      <c r="G24" s="1"/>
      <c r="N24" s="21"/>
      <c r="O24" s="1"/>
      <c r="Q24" s="1"/>
      <c r="R24" s="1"/>
      <c r="S24" s="1"/>
      <c r="U24" s="1"/>
      <c r="V24" s="1"/>
      <c r="W24" s="1"/>
      <c r="X24" s="1"/>
      <c r="Y24" s="1"/>
      <c r="Z24" s="1"/>
      <c r="AC24" s="21"/>
      <c r="AD24" s="1"/>
      <c r="AF24" s="1"/>
      <c r="AG24" s="1"/>
      <c r="AH24" s="1"/>
      <c r="AJ24" s="1"/>
      <c r="AK24" s="1"/>
    </row>
    <row r="25" spans="2:37" x14ac:dyDescent="0.35">
      <c r="B25" t="s">
        <v>26</v>
      </c>
      <c r="C25" s="6"/>
      <c r="D25" s="1"/>
      <c r="F25" s="1"/>
      <c r="G25" s="1"/>
      <c r="M25" t="s">
        <v>26</v>
      </c>
      <c r="N25" s="6"/>
      <c r="O25" s="1"/>
      <c r="Q25" s="1"/>
      <c r="R25" s="1"/>
      <c r="S25" s="1"/>
      <c r="U25" s="1"/>
      <c r="V25" s="1"/>
      <c r="W25" s="1"/>
      <c r="X25" s="1"/>
      <c r="Y25" s="1"/>
      <c r="Z25" s="1"/>
      <c r="AB25" t="s">
        <v>26</v>
      </c>
      <c r="AC25" s="6"/>
      <c r="AD25" s="1"/>
      <c r="AF25" s="1"/>
      <c r="AG25" s="1"/>
      <c r="AH25" s="1"/>
      <c r="AJ25" s="1"/>
      <c r="AK25" s="1"/>
    </row>
    <row r="26" spans="2:37" x14ac:dyDescent="0.35">
      <c r="B26" t="s">
        <v>27</v>
      </c>
      <c r="C26" s="58">
        <v>-9811.5305171321979</v>
      </c>
      <c r="D26" s="59"/>
      <c r="F26" s="1"/>
      <c r="G26" s="1"/>
      <c r="M26" t="s">
        <v>27</v>
      </c>
      <c r="N26" s="58">
        <v>-7382.5180980666773</v>
      </c>
      <c r="O26" s="59"/>
      <c r="Q26" s="1"/>
      <c r="R26" s="1"/>
      <c r="S26" s="1"/>
      <c r="U26" s="1"/>
      <c r="V26" s="1"/>
      <c r="W26" s="1"/>
      <c r="X26" s="1"/>
      <c r="Y26" s="1"/>
      <c r="Z26" s="1"/>
      <c r="AB26" t="s">
        <v>27</v>
      </c>
      <c r="AC26" s="58">
        <v>-7221.0254593725213</v>
      </c>
      <c r="AD26" s="59"/>
      <c r="AF26" s="1"/>
      <c r="AG26" s="1"/>
      <c r="AH26" s="1"/>
      <c r="AJ26" s="1"/>
      <c r="AK26" s="1"/>
    </row>
    <row r="27" spans="2:37" x14ac:dyDescent="0.35">
      <c r="B27" t="s">
        <v>28</v>
      </c>
      <c r="C27" s="58">
        <v>-10141.252195263804</v>
      </c>
      <c r="D27" s="59"/>
      <c r="F27" s="1"/>
      <c r="G27" s="1"/>
      <c r="M27" t="s">
        <v>28</v>
      </c>
      <c r="N27" s="58">
        <v>-10141.252195263804</v>
      </c>
      <c r="O27" s="59"/>
      <c r="Q27" s="1"/>
      <c r="R27" s="1"/>
      <c r="S27" s="1"/>
      <c r="U27" s="1"/>
      <c r="V27" s="1"/>
      <c r="W27" s="1"/>
      <c r="X27" s="1"/>
      <c r="Y27" s="1"/>
      <c r="Z27" s="1"/>
      <c r="AB27" t="s">
        <v>28</v>
      </c>
      <c r="AC27" s="58">
        <v>-10141.252195263804</v>
      </c>
      <c r="AD27" s="59"/>
      <c r="AF27" s="1"/>
      <c r="AG27" s="1"/>
      <c r="AH27" s="1"/>
      <c r="AJ27" s="1"/>
      <c r="AK27" s="1"/>
    </row>
    <row r="28" spans="2:37" x14ac:dyDescent="0.35">
      <c r="B28" t="s">
        <v>29</v>
      </c>
      <c r="C28" s="60">
        <v>3.2512915740878001E-2</v>
      </c>
      <c r="D28" s="61"/>
      <c r="F28" s="1"/>
      <c r="G28" s="1"/>
      <c r="M28" t="s">
        <v>29</v>
      </c>
      <c r="N28" s="60">
        <v>0.27203091335067264</v>
      </c>
      <c r="O28" s="61"/>
      <c r="Q28" s="1"/>
      <c r="R28" s="1"/>
      <c r="S28" s="1"/>
      <c r="U28" s="1"/>
      <c r="V28" s="1"/>
      <c r="W28" s="1"/>
      <c r="X28" s="1"/>
      <c r="Y28" s="1"/>
      <c r="Z28" s="1"/>
      <c r="AB28" t="s">
        <v>29</v>
      </c>
      <c r="AC28" s="60">
        <v>0.2879552425739984</v>
      </c>
      <c r="AD28" s="61"/>
      <c r="AF28" s="1"/>
      <c r="AG28" s="1"/>
      <c r="AH28" s="1"/>
      <c r="AJ28" s="1"/>
      <c r="AK28" s="1"/>
    </row>
    <row r="29" spans="2:37" x14ac:dyDescent="0.35">
      <c r="B29" t="s">
        <v>30</v>
      </c>
      <c r="C29" s="60">
        <v>0.36508166087200417</v>
      </c>
      <c r="D29" s="61"/>
      <c r="F29" s="1"/>
      <c r="G29" s="1"/>
      <c r="M29" t="s">
        <v>30</v>
      </c>
      <c r="N29" s="60">
        <v>0.4775386432378726</v>
      </c>
      <c r="O29" s="61"/>
      <c r="Q29" s="1"/>
      <c r="R29" s="1"/>
      <c r="S29" s="1"/>
      <c r="U29" s="1"/>
      <c r="V29" s="1"/>
      <c r="W29" s="1"/>
      <c r="X29" s="1"/>
      <c r="Y29" s="1"/>
      <c r="Z29" s="1"/>
      <c r="AB29" t="s">
        <v>30</v>
      </c>
      <c r="AC29" s="60">
        <v>0.48546006742600778</v>
      </c>
      <c r="AD29" s="61"/>
      <c r="AF29" s="1"/>
      <c r="AG29" s="1"/>
      <c r="AH29" s="1"/>
      <c r="AJ29" s="1"/>
      <c r="AK29" s="1"/>
    </row>
    <row r="30" spans="2:37" x14ac:dyDescent="0.35">
      <c r="B30" t="s">
        <v>106</v>
      </c>
      <c r="C30" s="60">
        <v>2.0724442254601851</v>
      </c>
      <c r="D30" s="61"/>
      <c r="F30" s="1"/>
      <c r="G30" s="1"/>
      <c r="M30" t="s">
        <v>106</v>
      </c>
      <c r="N30" s="60">
        <v>1.5633737026711678</v>
      </c>
      <c r="O30" s="61"/>
      <c r="Q30" s="1"/>
      <c r="R30" s="1"/>
      <c r="S30" s="1"/>
      <c r="U30" s="1"/>
      <c r="V30" s="1"/>
      <c r="W30" s="1"/>
      <c r="X30" s="1"/>
      <c r="Y30" s="1"/>
      <c r="Z30" s="1"/>
      <c r="AB30" t="s">
        <v>106</v>
      </c>
      <c r="AC30" s="60">
        <v>1.5514604511540535</v>
      </c>
      <c r="AD30" s="61"/>
      <c r="AF30" s="1"/>
      <c r="AG30" s="1"/>
      <c r="AH30" s="1"/>
      <c r="AJ30" s="1"/>
      <c r="AK30" s="1"/>
    </row>
    <row r="31" spans="2:37" x14ac:dyDescent="0.35">
      <c r="B31" t="s">
        <v>107</v>
      </c>
      <c r="C31" s="60">
        <v>2.0845190655229189</v>
      </c>
      <c r="D31" s="61"/>
      <c r="F31" s="1"/>
      <c r="G31" s="1"/>
      <c r="M31" t="s">
        <v>107</v>
      </c>
      <c r="N31" s="60">
        <v>1.586768705292714</v>
      </c>
      <c r="O31" s="61"/>
      <c r="Q31" s="1"/>
      <c r="R31" s="1"/>
      <c r="S31" s="1"/>
      <c r="U31" s="1"/>
      <c r="V31" s="1"/>
      <c r="W31" s="1"/>
      <c r="X31" s="1"/>
      <c r="Y31" s="1"/>
      <c r="Z31" s="1"/>
      <c r="AB31" t="s">
        <v>107</v>
      </c>
      <c r="AC31" s="60">
        <v>1.6540965916872885</v>
      </c>
      <c r="AD31" s="61"/>
      <c r="AF31" s="1"/>
      <c r="AG31" s="1"/>
      <c r="AH31" s="1"/>
      <c r="AJ31" s="1"/>
      <c r="AK31" s="1"/>
    </row>
    <row r="32" spans="2:37" x14ac:dyDescent="0.35">
      <c r="B32" s="25" t="s">
        <v>33</v>
      </c>
      <c r="C32" s="56">
        <v>9484</v>
      </c>
      <c r="D32" s="57"/>
      <c r="F32" s="1"/>
      <c r="G32" s="1"/>
      <c r="M32" s="25" t="s">
        <v>33</v>
      </c>
      <c r="N32" s="56">
        <v>9484</v>
      </c>
      <c r="O32" s="57"/>
      <c r="Q32" s="1"/>
      <c r="R32" s="1"/>
      <c r="S32" s="1"/>
      <c r="U32" s="1"/>
      <c r="V32" s="1"/>
      <c r="W32" s="1"/>
      <c r="X32" s="1"/>
      <c r="Y32" s="1"/>
      <c r="Z32" s="1"/>
      <c r="AB32" s="25" t="s">
        <v>33</v>
      </c>
      <c r="AC32" s="56">
        <v>9484</v>
      </c>
      <c r="AD32" s="57"/>
      <c r="AF32" s="1"/>
      <c r="AG32" s="1"/>
      <c r="AH32" s="1"/>
      <c r="AJ32" s="1"/>
      <c r="AK32" s="1"/>
    </row>
    <row r="33" spans="1:41" x14ac:dyDescent="0.35">
      <c r="B33" s="25" t="s">
        <v>34</v>
      </c>
      <c r="C33" s="56">
        <v>1608</v>
      </c>
      <c r="D33" s="57"/>
      <c r="F33" s="1"/>
      <c r="G33" s="1"/>
      <c r="M33" s="25" t="s">
        <v>34</v>
      </c>
      <c r="N33" s="56">
        <v>1608</v>
      </c>
      <c r="O33" s="57"/>
      <c r="Q33" s="1"/>
      <c r="R33" s="1"/>
      <c r="S33" s="1"/>
      <c r="U33" s="1"/>
      <c r="V33" s="1"/>
      <c r="W33" s="1"/>
      <c r="X33" s="1"/>
      <c r="Y33" s="1"/>
      <c r="Z33" s="1"/>
      <c r="AB33" s="25" t="s">
        <v>34</v>
      </c>
      <c r="AC33" s="56">
        <v>1608</v>
      </c>
      <c r="AD33" s="57"/>
      <c r="AF33" s="1"/>
      <c r="AG33" s="1"/>
      <c r="AH33" s="1"/>
      <c r="AJ33" s="1"/>
      <c r="AK33" s="1"/>
    </row>
    <row r="34" spans="1:41" x14ac:dyDescent="0.35">
      <c r="B34" s="25" t="s">
        <v>35</v>
      </c>
      <c r="C34" s="56">
        <v>16</v>
      </c>
      <c r="D34" s="57"/>
      <c r="F34" s="1"/>
      <c r="G34" s="1"/>
      <c r="M34" s="25" t="s">
        <v>35</v>
      </c>
      <c r="N34" s="56">
        <v>31</v>
      </c>
      <c r="O34" s="57"/>
      <c r="Q34" s="1"/>
      <c r="R34" s="1"/>
      <c r="S34" s="1"/>
      <c r="U34" s="1"/>
      <c r="V34" s="1"/>
      <c r="W34" s="1"/>
      <c r="X34" s="1"/>
      <c r="Y34" s="1"/>
      <c r="Z34" s="1"/>
      <c r="AB34" s="25" t="s">
        <v>35</v>
      </c>
      <c r="AC34" s="56">
        <v>136</v>
      </c>
      <c r="AD34" s="57"/>
      <c r="AF34" s="1"/>
      <c r="AG34" s="1"/>
      <c r="AH34" s="1"/>
      <c r="AJ34" s="1"/>
      <c r="AK34" s="1"/>
    </row>
    <row r="35" spans="1:41" x14ac:dyDescent="0.35">
      <c r="B35" t="s">
        <v>84</v>
      </c>
      <c r="C35" s="6"/>
      <c r="D35" s="1"/>
      <c r="F35" s="1"/>
      <c r="G35" s="1"/>
      <c r="N35" s="6"/>
      <c r="O35" s="1"/>
      <c r="Q35" s="1"/>
      <c r="R35" s="1"/>
      <c r="S35" s="1"/>
      <c r="U35" s="1"/>
      <c r="V35" s="1"/>
      <c r="W35" s="1"/>
      <c r="X35" s="1"/>
      <c r="Y35" s="1"/>
      <c r="Z35" s="1"/>
      <c r="AC35" s="6"/>
      <c r="AD35" s="1"/>
      <c r="AF35" s="1"/>
      <c r="AG35" s="1"/>
      <c r="AH35" s="1"/>
      <c r="AJ35" s="1"/>
      <c r="AK35" s="1"/>
    </row>
    <row r="36" spans="1:41" x14ac:dyDescent="0.35">
      <c r="B36" t="s">
        <v>36</v>
      </c>
      <c r="C36" s="2" t="s">
        <v>37</v>
      </c>
      <c r="D36" s="1"/>
      <c r="F36" s="1"/>
      <c r="G36" s="1"/>
      <c r="M36" t="s">
        <v>36</v>
      </c>
      <c r="N36" s="2" t="s">
        <v>86</v>
      </c>
      <c r="O36" s="1"/>
      <c r="Q36" s="1"/>
      <c r="R36" s="1"/>
      <c r="S36" s="1"/>
      <c r="U36" s="1"/>
      <c r="V36" s="1"/>
      <c r="W36" s="1"/>
      <c r="X36" s="1"/>
      <c r="Y36" s="1"/>
      <c r="Z36" s="1"/>
      <c r="AB36" t="s">
        <v>36</v>
      </c>
      <c r="AC36" s="2" t="s">
        <v>86</v>
      </c>
      <c r="AD36" s="1"/>
      <c r="AF36" s="1"/>
      <c r="AG36" s="1"/>
      <c r="AH36" s="1"/>
      <c r="AJ36" s="1"/>
      <c r="AK36" s="1"/>
    </row>
    <row r="37" spans="1:41" x14ac:dyDescent="0.35">
      <c r="B37" t="s">
        <v>38</v>
      </c>
      <c r="C37" s="2" t="s">
        <v>39</v>
      </c>
      <c r="D37" s="1"/>
      <c r="F37" s="1"/>
      <c r="G37" s="1"/>
      <c r="M37" t="s">
        <v>48</v>
      </c>
      <c r="N37" s="2" t="s">
        <v>49</v>
      </c>
      <c r="O37" s="1"/>
      <c r="Q37" s="1"/>
      <c r="R37" s="1"/>
      <c r="S37" s="1"/>
      <c r="U37" s="1"/>
      <c r="V37" s="1"/>
      <c r="W37" s="1"/>
      <c r="X37" s="1"/>
      <c r="Y37" s="1"/>
      <c r="Z37" s="1"/>
      <c r="AB37" t="s">
        <v>48</v>
      </c>
      <c r="AC37" s="2" t="s">
        <v>49</v>
      </c>
      <c r="AD37" s="1"/>
      <c r="AF37" s="1"/>
      <c r="AG37" s="1"/>
      <c r="AH37" s="1"/>
      <c r="AJ37" s="1"/>
      <c r="AK37" s="1"/>
    </row>
    <row r="38" spans="1:41" x14ac:dyDescent="0.35">
      <c r="B38" t="s">
        <v>40</v>
      </c>
      <c r="C38" s="2" t="s">
        <v>41</v>
      </c>
      <c r="D38" s="1"/>
      <c r="F38" s="1"/>
      <c r="G38" s="1"/>
      <c r="M38" t="s">
        <v>38</v>
      </c>
      <c r="N38" s="2" t="s">
        <v>39</v>
      </c>
      <c r="O38" s="1"/>
      <c r="Q38" s="1"/>
      <c r="R38" s="1"/>
      <c r="S38" s="1"/>
      <c r="U38" s="1"/>
      <c r="V38" s="1"/>
      <c r="W38" s="1"/>
      <c r="X38" s="1"/>
      <c r="Y38" s="1"/>
      <c r="Z38" s="1"/>
      <c r="AB38" t="s">
        <v>38</v>
      </c>
      <c r="AC38" s="2" t="s">
        <v>39</v>
      </c>
      <c r="AD38" s="1"/>
      <c r="AF38" s="1"/>
      <c r="AG38" s="1"/>
      <c r="AH38" s="1"/>
      <c r="AJ38" s="1"/>
      <c r="AK38" s="1"/>
    </row>
    <row r="39" spans="1:41" x14ac:dyDescent="0.35">
      <c r="B39" t="s">
        <v>42</v>
      </c>
      <c r="C39" s="2" t="s">
        <v>43</v>
      </c>
      <c r="D39" s="1"/>
      <c r="F39" s="1"/>
      <c r="G39" s="1"/>
      <c r="M39" t="s">
        <v>40</v>
      </c>
      <c r="N39" s="2" t="s">
        <v>41</v>
      </c>
      <c r="O39" s="1"/>
      <c r="Q39" s="1"/>
      <c r="R39" s="1"/>
      <c r="S39" s="1"/>
      <c r="U39" s="1"/>
      <c r="V39" s="1"/>
      <c r="W39" s="1"/>
      <c r="X39" s="1"/>
      <c r="Y39" s="1"/>
      <c r="Z39" s="1"/>
      <c r="AB39" t="s">
        <v>40</v>
      </c>
      <c r="AC39" s="2" t="s">
        <v>41</v>
      </c>
      <c r="AD39" s="1"/>
      <c r="AF39" s="1"/>
      <c r="AG39" s="1"/>
      <c r="AH39" s="1"/>
      <c r="AJ39" s="1"/>
      <c r="AK39" s="1"/>
    </row>
    <row r="40" spans="1:41" x14ac:dyDescent="0.35">
      <c r="M40" t="s">
        <v>42</v>
      </c>
      <c r="N40" s="2" t="s">
        <v>43</v>
      </c>
      <c r="O40" s="1"/>
      <c r="Q40" s="1"/>
      <c r="R40" s="1"/>
      <c r="S40" s="1"/>
      <c r="U40" s="1"/>
      <c r="V40" s="1"/>
      <c r="W40" s="1"/>
      <c r="X40" s="1"/>
      <c r="Y40" s="1"/>
      <c r="Z40" s="1"/>
      <c r="AB40" t="s">
        <v>42</v>
      </c>
      <c r="AC40" s="2" t="s">
        <v>43</v>
      </c>
      <c r="AD40" s="1"/>
      <c r="AF40" s="1"/>
      <c r="AG40" s="1"/>
      <c r="AH40" s="1"/>
      <c r="AJ40" s="1"/>
      <c r="AK40" s="1"/>
    </row>
    <row r="41" spans="1:41" x14ac:dyDescent="0.35">
      <c r="N41" s="2"/>
      <c r="O41" s="1"/>
      <c r="Q41" s="1"/>
      <c r="R41" s="1"/>
      <c r="S41" s="1"/>
      <c r="U41" s="1"/>
      <c r="V41" s="1"/>
      <c r="W41" s="1"/>
      <c r="X41" s="1"/>
      <c r="Y41" s="1"/>
      <c r="Z41" s="1"/>
      <c r="AC41" s="2"/>
      <c r="AD41" s="1"/>
      <c r="AF41" s="1"/>
      <c r="AG41" s="1"/>
      <c r="AH41" s="1"/>
      <c r="AJ41" s="1"/>
      <c r="AK41" s="1"/>
    </row>
    <row r="42" spans="1:41" x14ac:dyDescent="0.35">
      <c r="A42" s="30" t="s">
        <v>88</v>
      </c>
    </row>
    <row r="43" spans="1:41" x14ac:dyDescent="0.35">
      <c r="B43" t="s">
        <v>0</v>
      </c>
      <c r="C43" t="s">
        <v>1</v>
      </c>
      <c r="D43" s="1"/>
      <c r="F43" s="1"/>
      <c r="G43" s="1"/>
      <c r="H43" s="1" t="s">
        <v>84</v>
      </c>
      <c r="J43" s="1"/>
      <c r="K43" s="1"/>
      <c r="M43" t="s">
        <v>44</v>
      </c>
      <c r="N43" t="s">
        <v>1</v>
      </c>
      <c r="O43" s="1"/>
      <c r="Q43" s="1"/>
      <c r="R43" s="1"/>
      <c r="S43" s="1" t="s">
        <v>84</v>
      </c>
      <c r="U43" s="1"/>
      <c r="V43" s="1"/>
      <c r="W43" s="1"/>
      <c r="Y43" s="1"/>
      <c r="Z43" s="1"/>
      <c r="AB43" t="s">
        <v>50</v>
      </c>
      <c r="AC43" t="s">
        <v>1</v>
      </c>
      <c r="AD43" s="1"/>
      <c r="AF43" s="1"/>
      <c r="AG43" s="1"/>
      <c r="AH43" s="1" t="s">
        <v>84</v>
      </c>
      <c r="AJ43" s="1"/>
      <c r="AK43" s="1"/>
      <c r="AL43" s="1"/>
      <c r="AN43" s="1"/>
      <c r="AO43" s="1"/>
    </row>
    <row r="44" spans="1:41" x14ac:dyDescent="0.35">
      <c r="C44" s="21"/>
      <c r="D44" s="1"/>
      <c r="F44" s="1"/>
      <c r="G44" s="1"/>
      <c r="H44" s="1" t="s">
        <v>91</v>
      </c>
      <c r="J44" s="1"/>
      <c r="K44" s="1"/>
      <c r="N44" s="21"/>
      <c r="O44" s="1"/>
      <c r="Q44" s="1"/>
      <c r="R44" s="1"/>
      <c r="S44" s="1"/>
      <c r="U44" s="1"/>
      <c r="V44" s="1"/>
      <c r="W44" s="1" t="s">
        <v>92</v>
      </c>
      <c r="Y44" s="1"/>
      <c r="Z44" s="1"/>
      <c r="AC44" s="21"/>
      <c r="AD44" s="1"/>
      <c r="AF44" s="1"/>
      <c r="AG44" s="1"/>
      <c r="AH44" s="1"/>
      <c r="AJ44" s="1"/>
      <c r="AK44" s="1"/>
      <c r="AL44" s="1" t="s">
        <v>92</v>
      </c>
      <c r="AN44" s="1"/>
      <c r="AO44" s="1"/>
    </row>
    <row r="45" spans="1:41" x14ac:dyDescent="0.35">
      <c r="C45" s="21"/>
      <c r="D45" s="1"/>
      <c r="F45" s="1"/>
      <c r="G45" s="1"/>
      <c r="H45" s="1" t="s">
        <v>112</v>
      </c>
      <c r="J45" s="1"/>
      <c r="K45" s="1"/>
      <c r="N45" s="21"/>
      <c r="O45" s="1" t="s">
        <v>2</v>
      </c>
      <c r="Q45" s="1"/>
      <c r="R45" s="1"/>
      <c r="S45" s="1" t="s">
        <v>45</v>
      </c>
      <c r="U45" s="1"/>
      <c r="V45" s="1"/>
      <c r="W45" s="1" t="s">
        <v>112</v>
      </c>
      <c r="Y45" s="1"/>
      <c r="Z45" s="1"/>
      <c r="AC45" s="21"/>
      <c r="AD45" s="1" t="s">
        <v>2</v>
      </c>
      <c r="AF45" s="1"/>
      <c r="AG45" s="1"/>
      <c r="AH45" s="1" t="s">
        <v>45</v>
      </c>
      <c r="AJ45" s="1"/>
      <c r="AK45" s="1"/>
      <c r="AL45" s="1" t="s">
        <v>112</v>
      </c>
      <c r="AN45" s="1"/>
      <c r="AO45" s="1"/>
    </row>
    <row r="46" spans="1:41" x14ac:dyDescent="0.35">
      <c r="B46" s="2" t="s">
        <v>3</v>
      </c>
      <c r="C46" s="21"/>
      <c r="D46" s="40" t="s">
        <v>5</v>
      </c>
      <c r="E46" s="21" t="s">
        <v>6</v>
      </c>
      <c r="F46" s="40" t="s">
        <v>7</v>
      </c>
      <c r="G46" s="40" t="s">
        <v>8</v>
      </c>
      <c r="H46" s="40" t="s">
        <v>5</v>
      </c>
      <c r="I46" s="21" t="s">
        <v>6</v>
      </c>
      <c r="J46" s="40" t="s">
        <v>7</v>
      </c>
      <c r="K46" s="40" t="s">
        <v>8</v>
      </c>
      <c r="M46" s="2" t="s">
        <v>3</v>
      </c>
      <c r="N46" s="21" t="s">
        <v>4</v>
      </c>
      <c r="O46" s="40" t="s">
        <v>5</v>
      </c>
      <c r="P46" s="21" t="s">
        <v>6</v>
      </c>
      <c r="Q46" s="40" t="s">
        <v>7</v>
      </c>
      <c r="R46" s="40" t="s">
        <v>8</v>
      </c>
      <c r="S46" s="40" t="s">
        <v>5</v>
      </c>
      <c r="T46" s="21" t="s">
        <v>6</v>
      </c>
      <c r="U46" s="40" t="s">
        <v>7</v>
      </c>
      <c r="V46" s="40" t="s">
        <v>8</v>
      </c>
      <c r="W46" s="40" t="s">
        <v>5</v>
      </c>
      <c r="X46" s="21" t="s">
        <v>6</v>
      </c>
      <c r="Y46" s="40" t="s">
        <v>7</v>
      </c>
      <c r="Z46" s="40" t="s">
        <v>8</v>
      </c>
      <c r="AB46" s="2" t="s">
        <v>3</v>
      </c>
      <c r="AC46" s="21" t="s">
        <v>4</v>
      </c>
      <c r="AD46" s="40" t="s">
        <v>5</v>
      </c>
      <c r="AE46" s="21" t="s">
        <v>6</v>
      </c>
      <c r="AF46" s="40" t="s">
        <v>7</v>
      </c>
      <c r="AG46" s="40" t="s">
        <v>8</v>
      </c>
      <c r="AH46" s="40" t="s">
        <v>5</v>
      </c>
      <c r="AI46" s="21" t="s">
        <v>6</v>
      </c>
      <c r="AJ46" s="40" t="s">
        <v>7</v>
      </c>
      <c r="AK46" s="40" t="s">
        <v>8</v>
      </c>
      <c r="AL46" s="40" t="s">
        <v>5</v>
      </c>
      <c r="AM46" s="21" t="s">
        <v>6</v>
      </c>
      <c r="AN46" s="40" t="s">
        <v>7</v>
      </c>
      <c r="AO46" s="40" t="s">
        <v>8</v>
      </c>
    </row>
    <row r="47" spans="1:41" x14ac:dyDescent="0.35">
      <c r="B47" t="s">
        <v>9</v>
      </c>
      <c r="C47" s="21"/>
      <c r="D47" s="1">
        <v>-4.1123738686156342E-3</v>
      </c>
      <c r="E47" t="s">
        <v>12</v>
      </c>
      <c r="F47" s="1">
        <v>0.20516220361937412</v>
      </c>
      <c r="G47" s="1">
        <v>0.9840078735155775</v>
      </c>
      <c r="H47" s="1">
        <v>-0.58077405587394404</v>
      </c>
      <c r="I47" t="s">
        <v>47</v>
      </c>
      <c r="J47" s="1">
        <v>0.23691595755076172</v>
      </c>
      <c r="K47" s="1">
        <v>1.4230459510791604E-2</v>
      </c>
      <c r="M47" t="s">
        <v>9</v>
      </c>
      <c r="N47" s="21" t="s">
        <v>46</v>
      </c>
      <c r="O47" s="1">
        <v>-2.1366377716908094</v>
      </c>
      <c r="P47" t="s">
        <v>10</v>
      </c>
      <c r="Q47" s="1">
        <v>0.47538263647596579</v>
      </c>
      <c r="R47" s="1">
        <v>6.9712574595204302E-6</v>
      </c>
      <c r="S47" s="1">
        <v>6.2377966727341736</v>
      </c>
      <c r="T47" t="s">
        <v>10</v>
      </c>
      <c r="U47" s="1">
        <v>0.33654243536483025</v>
      </c>
      <c r="V47" s="1">
        <v>0</v>
      </c>
      <c r="W47" s="1">
        <v>-3.2564175841561722</v>
      </c>
      <c r="X47" t="s">
        <v>10</v>
      </c>
      <c r="Y47" s="1">
        <v>0.56182972140253118</v>
      </c>
      <c r="Z47" s="1">
        <v>6.787743922487266E-9</v>
      </c>
      <c r="AB47" t="s">
        <v>9</v>
      </c>
      <c r="AC47" s="21" t="s">
        <v>46</v>
      </c>
      <c r="AD47" s="1">
        <v>-2.6589773834996864</v>
      </c>
      <c r="AE47" t="s">
        <v>10</v>
      </c>
      <c r="AF47" s="1">
        <v>0.53514403580989689</v>
      </c>
      <c r="AG47" s="1">
        <v>6.7398572256571754E-7</v>
      </c>
      <c r="AH47" s="1">
        <v>6.0350615108673686</v>
      </c>
      <c r="AI47" t="s">
        <v>10</v>
      </c>
      <c r="AJ47" s="1">
        <v>0.51325066715215395</v>
      </c>
      <c r="AK47" s="1">
        <v>0</v>
      </c>
      <c r="AL47" s="1">
        <v>-3.3104089769384482</v>
      </c>
      <c r="AM47" t="s">
        <v>10</v>
      </c>
      <c r="AN47" s="1">
        <v>0.62440483883239195</v>
      </c>
      <c r="AO47" s="1">
        <v>1.1472741046070212E-7</v>
      </c>
    </row>
    <row r="48" spans="1:41" x14ac:dyDescent="0.35">
      <c r="B48" t="s">
        <v>11</v>
      </c>
      <c r="C48" s="21"/>
      <c r="D48" s="1">
        <v>-1.9584053057287724E-2</v>
      </c>
      <c r="E48" t="s">
        <v>12</v>
      </c>
      <c r="F48" s="1">
        <v>8.373865911724912E-2</v>
      </c>
      <c r="G48" s="1">
        <v>0.81508504310053564</v>
      </c>
      <c r="H48" s="1">
        <v>6.4327052398730532E-3</v>
      </c>
      <c r="I48" t="s">
        <v>12</v>
      </c>
      <c r="J48" s="1">
        <v>9.6632479908030547E-2</v>
      </c>
      <c r="K48" s="1">
        <v>0.94692500924539957</v>
      </c>
      <c r="M48" t="s">
        <v>11</v>
      </c>
      <c r="N48" s="21" t="s">
        <v>46</v>
      </c>
      <c r="O48" s="1">
        <v>7.059697687219546E-2</v>
      </c>
      <c r="P48" t="s">
        <v>12</v>
      </c>
      <c r="Q48" s="1">
        <v>0.11695830778938537</v>
      </c>
      <c r="R48" s="1">
        <v>0.54610425511740823</v>
      </c>
      <c r="S48" s="1">
        <v>7.8502335936565429E-2</v>
      </c>
      <c r="T48" t="s">
        <v>12</v>
      </c>
      <c r="U48" s="1">
        <v>0.52418763981176875</v>
      </c>
      <c r="V48" s="1">
        <v>0.88095397627315863</v>
      </c>
      <c r="W48" s="1">
        <v>-1.6976548135449045E-2</v>
      </c>
      <c r="X48" t="s">
        <v>12</v>
      </c>
      <c r="Y48" s="1">
        <v>0.13493881325706958</v>
      </c>
      <c r="Z48" s="1">
        <v>0.8998829356852609</v>
      </c>
      <c r="AB48" t="s">
        <v>11</v>
      </c>
      <c r="AC48" s="21" t="s">
        <v>46</v>
      </c>
      <c r="AD48" s="1">
        <v>-5.3732380004613167E-2</v>
      </c>
      <c r="AE48" t="s">
        <v>12</v>
      </c>
      <c r="AF48" s="1">
        <v>0.17031674667715979</v>
      </c>
      <c r="AG48" s="1">
        <v>0.75239343301790562</v>
      </c>
      <c r="AH48" s="1">
        <v>1.0277402799887987</v>
      </c>
      <c r="AI48" t="s">
        <v>10</v>
      </c>
      <c r="AJ48" s="1">
        <v>0.17936861884291835</v>
      </c>
      <c r="AK48" s="1">
        <v>1.0056905086486267E-8</v>
      </c>
      <c r="AL48" s="1">
        <v>-2.2401755887453313E-4</v>
      </c>
      <c r="AM48" t="s">
        <v>12</v>
      </c>
      <c r="AN48" s="1">
        <v>0.18996767969826878</v>
      </c>
      <c r="AO48" s="1">
        <v>0.99905910252505903</v>
      </c>
    </row>
    <row r="49" spans="2:41" x14ac:dyDescent="0.35">
      <c r="B49" t="s">
        <v>13</v>
      </c>
      <c r="C49" s="21"/>
      <c r="D49" s="1">
        <v>-2.5445704348157711E-2</v>
      </c>
      <c r="E49" t="s">
        <v>12</v>
      </c>
      <c r="F49" s="1">
        <v>9.6093028127719707E-2</v>
      </c>
      <c r="G49" s="1">
        <v>0.79116136824571104</v>
      </c>
      <c r="H49" s="1">
        <v>3.3345982009073578E-2</v>
      </c>
      <c r="I49" t="s">
        <v>12</v>
      </c>
      <c r="J49" s="1">
        <v>0.1098711044106459</v>
      </c>
      <c r="K49" s="1">
        <v>0.76150814133205036</v>
      </c>
      <c r="M49" t="s">
        <v>13</v>
      </c>
      <c r="N49" s="21" t="s">
        <v>46</v>
      </c>
      <c r="O49" s="1">
        <v>2.6692955301174513E-2</v>
      </c>
      <c r="P49" t="s">
        <v>12</v>
      </c>
      <c r="Q49" s="1">
        <v>0.12642953624301062</v>
      </c>
      <c r="R49" s="1">
        <v>0.83278652668875108</v>
      </c>
      <c r="S49" s="1">
        <v>0.37584922427823803</v>
      </c>
      <c r="T49" t="s">
        <v>10</v>
      </c>
      <c r="U49" s="1">
        <v>0.11387972316002393</v>
      </c>
      <c r="V49" s="1">
        <v>9.6545343556653229E-4</v>
      </c>
      <c r="W49" s="1">
        <v>1.0910547215291682E-2</v>
      </c>
      <c r="X49" t="s">
        <v>12</v>
      </c>
      <c r="Y49" s="1">
        <v>0.14539781693012757</v>
      </c>
      <c r="Z49" s="1">
        <v>0.94018346059329305</v>
      </c>
      <c r="AB49" t="s">
        <v>13</v>
      </c>
      <c r="AC49" s="21" t="s">
        <v>46</v>
      </c>
      <c r="AD49" s="1">
        <v>-9.622007031376234E-2</v>
      </c>
      <c r="AE49" t="s">
        <v>12</v>
      </c>
      <c r="AF49" s="1">
        <v>0.17675618789928502</v>
      </c>
      <c r="AG49" s="1">
        <v>0.58618959366514578</v>
      </c>
      <c r="AH49" s="1">
        <v>0.48384860977406768</v>
      </c>
      <c r="AI49" t="s">
        <v>10</v>
      </c>
      <c r="AJ49" s="1">
        <v>0.17448089977788497</v>
      </c>
      <c r="AK49" s="1">
        <v>5.5529332267478804E-3</v>
      </c>
      <c r="AL49" s="1">
        <v>7.240030363161995E-2</v>
      </c>
      <c r="AM49" t="s">
        <v>12</v>
      </c>
      <c r="AN49" s="1">
        <v>0.1919705796851679</v>
      </c>
      <c r="AO49" s="1">
        <v>0.70606755666057497</v>
      </c>
    </row>
    <row r="50" spans="2:41" x14ac:dyDescent="0.35">
      <c r="B50" t="s">
        <v>14</v>
      </c>
      <c r="C50" s="21"/>
      <c r="D50" s="1">
        <v>0.20845277110366014</v>
      </c>
      <c r="E50" t="s">
        <v>47</v>
      </c>
      <c r="F50" s="1">
        <v>8.2688725061424703E-2</v>
      </c>
      <c r="G50" s="1">
        <v>1.1704399339359961E-2</v>
      </c>
      <c r="H50" s="1">
        <v>9.8087389819984605E-2</v>
      </c>
      <c r="I50" t="s">
        <v>12</v>
      </c>
      <c r="J50" s="1">
        <v>9.5376892927933943E-2</v>
      </c>
      <c r="K50" s="1">
        <v>0.30375286860370254</v>
      </c>
      <c r="M50" t="s">
        <v>14</v>
      </c>
      <c r="N50" s="21" t="s">
        <v>46</v>
      </c>
      <c r="O50" s="1">
        <v>0.32852969935747495</v>
      </c>
      <c r="P50" t="s">
        <v>10</v>
      </c>
      <c r="Q50" s="1">
        <v>0.11426554739670478</v>
      </c>
      <c r="R50" s="1">
        <v>4.03845549902071E-3</v>
      </c>
      <c r="S50" s="1">
        <v>4.8134669141460813E-2</v>
      </c>
      <c r="T50" t="s">
        <v>12</v>
      </c>
      <c r="U50" s="1">
        <v>0.24407656775010012</v>
      </c>
      <c r="V50" s="1">
        <v>0.84366214994118693</v>
      </c>
      <c r="W50" s="1">
        <v>0.25747230881823069</v>
      </c>
      <c r="X50" t="s">
        <v>17</v>
      </c>
      <c r="Y50" s="1">
        <v>0.13157959260779453</v>
      </c>
      <c r="Z50" s="1">
        <v>5.0373345192931795E-2</v>
      </c>
      <c r="AB50" t="s">
        <v>14</v>
      </c>
      <c r="AC50" s="21" t="s">
        <v>46</v>
      </c>
      <c r="AD50" s="1">
        <v>0.33718737109876862</v>
      </c>
      <c r="AE50" t="s">
        <v>17</v>
      </c>
      <c r="AF50" s="1">
        <v>0.17291284494021983</v>
      </c>
      <c r="AG50" s="1">
        <v>5.1171071162164461E-2</v>
      </c>
      <c r="AH50" s="1">
        <v>1.3130228710203258</v>
      </c>
      <c r="AI50" t="s">
        <v>10</v>
      </c>
      <c r="AJ50" s="1">
        <v>0.17305112630515807</v>
      </c>
      <c r="AK50" s="1">
        <v>3.2640556923979602E-14</v>
      </c>
      <c r="AL50" s="1">
        <v>0.37098131340245871</v>
      </c>
      <c r="AM50" t="s">
        <v>17</v>
      </c>
      <c r="AN50" s="1">
        <v>0.19376486395450304</v>
      </c>
      <c r="AO50" s="1">
        <v>5.5544124738582834E-2</v>
      </c>
    </row>
    <row r="51" spans="2:41" x14ac:dyDescent="0.35">
      <c r="B51" t="s">
        <v>15</v>
      </c>
      <c r="C51" s="21"/>
      <c r="D51" s="1">
        <v>0.19665929168735832</v>
      </c>
      <c r="E51" t="s">
        <v>47</v>
      </c>
      <c r="F51" s="1">
        <v>7.9110852369936674E-2</v>
      </c>
      <c r="G51" s="1">
        <v>1.292351787836088E-2</v>
      </c>
      <c r="H51" s="1">
        <v>0.14745205049426818</v>
      </c>
      <c r="I51" t="s">
        <v>12</v>
      </c>
      <c r="J51" s="1">
        <v>9.0112132357998906E-2</v>
      </c>
      <c r="K51" s="1">
        <v>0.1017731754732174</v>
      </c>
      <c r="M51" t="s">
        <v>15</v>
      </c>
      <c r="N51" s="21" t="s">
        <v>46</v>
      </c>
      <c r="O51" s="1">
        <v>0.39511143581075575</v>
      </c>
      <c r="P51" t="s">
        <v>10</v>
      </c>
      <c r="Q51" s="1">
        <v>0.10734079880280846</v>
      </c>
      <c r="R51" s="1">
        <v>2.3240629316290118E-4</v>
      </c>
      <c r="S51" s="1">
        <v>0.53189929891731225</v>
      </c>
      <c r="T51" t="s">
        <v>10</v>
      </c>
      <c r="U51" s="1">
        <v>9.0084082250247874E-2</v>
      </c>
      <c r="V51" s="1">
        <v>3.5376943596787669E-9</v>
      </c>
      <c r="W51" s="1">
        <v>0.23169334511452971</v>
      </c>
      <c r="X51" t="s">
        <v>17</v>
      </c>
      <c r="Y51" s="1">
        <v>0.12265250294490918</v>
      </c>
      <c r="Z51" s="1">
        <v>5.8888805828007929E-2</v>
      </c>
      <c r="AB51" t="s">
        <v>15</v>
      </c>
      <c r="AC51" s="21" t="s">
        <v>46</v>
      </c>
      <c r="AD51" s="1">
        <v>0.2969712204604919</v>
      </c>
      <c r="AE51" t="s">
        <v>17</v>
      </c>
      <c r="AF51" s="1">
        <v>0.16172631987517927</v>
      </c>
      <c r="AG51" s="1">
        <v>6.6319534064410712E-2</v>
      </c>
      <c r="AH51" s="1">
        <v>1.3357099965389869</v>
      </c>
      <c r="AI51" t="s">
        <v>10</v>
      </c>
      <c r="AJ51" s="1">
        <v>0.13646368390574995</v>
      </c>
      <c r="AK51" s="1">
        <v>0</v>
      </c>
      <c r="AL51" s="1">
        <v>0.35771140475122942</v>
      </c>
      <c r="AM51" t="s">
        <v>47</v>
      </c>
      <c r="AN51" s="1">
        <v>0.1777290370677562</v>
      </c>
      <c r="AO51" s="1">
        <v>4.414846678069706E-2</v>
      </c>
    </row>
    <row r="52" spans="2:41" x14ac:dyDescent="0.35">
      <c r="B52" t="s">
        <v>16</v>
      </c>
      <c r="C52" s="21"/>
      <c r="D52" s="1">
        <v>8.4597764805936934E-2</v>
      </c>
      <c r="E52" t="s">
        <v>12</v>
      </c>
      <c r="F52" s="1">
        <v>8.0362222896927932E-2</v>
      </c>
      <c r="G52" s="1">
        <v>0.29247592569757064</v>
      </c>
      <c r="H52" s="1">
        <v>-1.1985833040453545E-2</v>
      </c>
      <c r="I52" t="s">
        <v>12</v>
      </c>
      <c r="J52" s="1">
        <v>9.2191977880243733E-2</v>
      </c>
      <c r="K52" s="1">
        <v>0.89655890978100983</v>
      </c>
      <c r="M52" t="s">
        <v>16</v>
      </c>
      <c r="N52" s="21" t="s">
        <v>46</v>
      </c>
      <c r="O52" s="1">
        <v>0.35185054692391543</v>
      </c>
      <c r="P52" t="s">
        <v>10</v>
      </c>
      <c r="Q52" s="1">
        <v>0.10659403050337551</v>
      </c>
      <c r="R52" s="1">
        <v>9.6393558076690589E-4</v>
      </c>
      <c r="S52" s="1">
        <v>4.60551251513645E-3</v>
      </c>
      <c r="T52" t="s">
        <v>12</v>
      </c>
      <c r="U52" s="1">
        <v>0.13696257126487674</v>
      </c>
      <c r="V52" s="1">
        <v>0.97317533604033724</v>
      </c>
      <c r="W52" s="1">
        <v>6.819531263378166E-2</v>
      </c>
      <c r="X52" t="s">
        <v>12</v>
      </c>
      <c r="Y52" s="1">
        <v>0.12249005065910311</v>
      </c>
      <c r="Z52" s="1">
        <v>0.57770395730460389</v>
      </c>
      <c r="AB52" t="s">
        <v>16</v>
      </c>
      <c r="AC52" s="21" t="s">
        <v>46</v>
      </c>
      <c r="AD52" s="1">
        <v>0.21958211524943394</v>
      </c>
      <c r="AE52" t="s">
        <v>12</v>
      </c>
      <c r="AF52" s="1">
        <v>0.16235185486549125</v>
      </c>
      <c r="AG52" s="1">
        <v>0.17621299378022903</v>
      </c>
      <c r="AH52" s="1">
        <v>1.1956117632728964</v>
      </c>
      <c r="AI52" t="s">
        <v>10</v>
      </c>
      <c r="AJ52" s="1">
        <v>0.16461867677754896</v>
      </c>
      <c r="AK52" s="1">
        <v>3.7880809600210341E-13</v>
      </c>
      <c r="AL52" s="1">
        <v>0.23897957087909372</v>
      </c>
      <c r="AM52" t="s">
        <v>12</v>
      </c>
      <c r="AN52" s="1">
        <v>0.18094519486952035</v>
      </c>
      <c r="AO52" s="1">
        <v>0.18659173238329418</v>
      </c>
    </row>
    <row r="53" spans="2:41" x14ac:dyDescent="0.35">
      <c r="B53" t="s">
        <v>18</v>
      </c>
      <c r="C53" s="21"/>
      <c r="D53" s="1">
        <v>0.11276098886337961</v>
      </c>
      <c r="E53" t="s">
        <v>12</v>
      </c>
      <c r="F53" s="1">
        <v>8.1285241951060377E-2</v>
      </c>
      <c r="G53" s="1">
        <v>0.1653729053527957</v>
      </c>
      <c r="H53" s="1">
        <v>2.0216007689157444E-2</v>
      </c>
      <c r="I53" t="s">
        <v>12</v>
      </c>
      <c r="J53" s="1">
        <v>9.2659127586259438E-2</v>
      </c>
      <c r="K53" s="1">
        <v>0.82729190090208959</v>
      </c>
      <c r="M53" t="s">
        <v>18</v>
      </c>
      <c r="N53" s="21" t="s">
        <v>46</v>
      </c>
      <c r="O53" s="1">
        <v>0.3170273536639775</v>
      </c>
      <c r="P53" t="s">
        <v>10</v>
      </c>
      <c r="Q53" s="1">
        <v>0.11132896252833228</v>
      </c>
      <c r="R53" s="1">
        <v>4.4041551175193483E-3</v>
      </c>
      <c r="S53" s="1">
        <v>0.54057925946505569</v>
      </c>
      <c r="T53" t="s">
        <v>10</v>
      </c>
      <c r="U53" s="1">
        <v>8.7659106385211252E-2</v>
      </c>
      <c r="V53" s="1">
        <v>6.9670313962433283E-10</v>
      </c>
      <c r="W53" s="1">
        <v>7.3983096773216711E-2</v>
      </c>
      <c r="X53" t="s">
        <v>12</v>
      </c>
      <c r="Y53" s="1">
        <v>0.12729253184679315</v>
      </c>
      <c r="Z53" s="1">
        <v>0.56110208222522617</v>
      </c>
      <c r="AB53" t="s">
        <v>18</v>
      </c>
      <c r="AC53" s="21" t="s">
        <v>46</v>
      </c>
      <c r="AD53" s="1">
        <v>0.18584039989262471</v>
      </c>
      <c r="AE53" t="s">
        <v>12</v>
      </c>
      <c r="AF53" s="1">
        <v>0.16703831558054449</v>
      </c>
      <c r="AG53" s="1">
        <v>0.26589680077673483</v>
      </c>
      <c r="AH53" s="1">
        <v>1.4677640782168435</v>
      </c>
      <c r="AI53" t="s">
        <v>10</v>
      </c>
      <c r="AJ53" s="1">
        <v>0.22340748058822826</v>
      </c>
      <c r="AK53" s="1">
        <v>5.0350168478985324E-11</v>
      </c>
      <c r="AL53" s="1">
        <v>0.23067208676679857</v>
      </c>
      <c r="AM53" t="s">
        <v>12</v>
      </c>
      <c r="AN53" s="1">
        <v>0.1829780585242633</v>
      </c>
      <c r="AO53" s="1">
        <v>0.20743340517437536</v>
      </c>
    </row>
    <row r="54" spans="2:41" x14ac:dyDescent="0.35">
      <c r="B54" t="s">
        <v>19</v>
      </c>
      <c r="C54" s="21"/>
      <c r="D54" s="1">
        <v>0.12351599503520384</v>
      </c>
      <c r="E54" t="s">
        <v>47</v>
      </c>
      <c r="F54" s="1">
        <v>5.8235580624014932E-2</v>
      </c>
      <c r="G54" s="1">
        <v>3.3924217860426875E-2</v>
      </c>
      <c r="H54" s="1">
        <v>2.2686501138920814E-2</v>
      </c>
      <c r="I54" t="s">
        <v>12</v>
      </c>
      <c r="J54" s="1">
        <v>6.6190320324777202E-2</v>
      </c>
      <c r="K54" s="1">
        <v>0.73178917146488942</v>
      </c>
      <c r="M54" t="s">
        <v>19</v>
      </c>
      <c r="N54" s="21" t="s">
        <v>46</v>
      </c>
      <c r="O54" s="1">
        <v>0.24803774255317082</v>
      </c>
      <c r="P54" t="s">
        <v>10</v>
      </c>
      <c r="Q54" s="1">
        <v>7.4377129358210239E-2</v>
      </c>
      <c r="R54" s="1">
        <v>8.5340583954929272E-4</v>
      </c>
      <c r="S54" s="1">
        <v>0.11246215022703676</v>
      </c>
      <c r="T54" t="s">
        <v>12</v>
      </c>
      <c r="U54" s="1">
        <v>0.23667301969137214</v>
      </c>
      <c r="V54" s="1">
        <v>0.63465908845647467</v>
      </c>
      <c r="W54" s="1">
        <v>4.0308347899885077E-2</v>
      </c>
      <c r="X54" t="s">
        <v>12</v>
      </c>
      <c r="Y54" s="1">
        <v>8.5018622636130345E-2</v>
      </c>
      <c r="Z54" s="1">
        <v>0.63542005283706615</v>
      </c>
      <c r="AB54" t="s">
        <v>19</v>
      </c>
      <c r="AC54" s="21" t="s">
        <v>46</v>
      </c>
      <c r="AD54" s="1">
        <v>0.14399721552205616</v>
      </c>
      <c r="AE54" t="s">
        <v>12</v>
      </c>
      <c r="AF54" s="1">
        <v>0.11272388185000731</v>
      </c>
      <c r="AG54" s="1">
        <v>0.20144939239819548</v>
      </c>
      <c r="AH54" s="1">
        <v>0.82427655858336979</v>
      </c>
      <c r="AI54" t="s">
        <v>10</v>
      </c>
      <c r="AJ54" s="1">
        <v>0.10875798281767027</v>
      </c>
      <c r="AK54" s="1">
        <v>3.4861002973229915E-14</v>
      </c>
      <c r="AL54" s="1">
        <v>0.18854882736479392</v>
      </c>
      <c r="AM54" t="s">
        <v>12</v>
      </c>
      <c r="AN54" s="1">
        <v>0.12389377874574251</v>
      </c>
      <c r="AO54" s="1">
        <v>0.128044484798014</v>
      </c>
    </row>
    <row r="55" spans="2:41" x14ac:dyDescent="0.35">
      <c r="B55" t="s">
        <v>20</v>
      </c>
      <c r="C55" s="21"/>
      <c r="D55" s="1">
        <v>-5.7586468170553233E-2</v>
      </c>
      <c r="E55" t="s">
        <v>12</v>
      </c>
      <c r="F55" s="1">
        <v>5.745589490901596E-2</v>
      </c>
      <c r="G55" s="1">
        <v>0.31621196068122703</v>
      </c>
      <c r="H55" s="1">
        <v>0.18798769447125302</v>
      </c>
      <c r="I55" t="s">
        <v>10</v>
      </c>
      <c r="J55" s="1">
        <v>6.5423508923404025E-2</v>
      </c>
      <c r="K55" s="1">
        <v>4.060838574742931E-3</v>
      </c>
      <c r="M55" t="s">
        <v>20</v>
      </c>
      <c r="N55" s="21" t="s">
        <v>46</v>
      </c>
      <c r="O55" s="1">
        <v>-1.2075021964925853E-2</v>
      </c>
      <c r="P55" t="s">
        <v>12</v>
      </c>
      <c r="Q55" s="1">
        <v>7.3909474042223033E-2</v>
      </c>
      <c r="R55" s="1">
        <v>0.87022252887405238</v>
      </c>
      <c r="S55" s="1">
        <v>3.8992278060355225E-3</v>
      </c>
      <c r="T55" t="s">
        <v>12</v>
      </c>
      <c r="U55" s="1">
        <v>0.19584236392571372</v>
      </c>
      <c r="V55" s="1">
        <v>0.98411514205480466</v>
      </c>
      <c r="W55" s="1">
        <v>0.22621108420163183</v>
      </c>
      <c r="X55" t="s">
        <v>10</v>
      </c>
      <c r="Y55" s="1">
        <v>8.4724227874431818E-2</v>
      </c>
      <c r="Z55" s="1">
        <v>7.5858190918085544E-3</v>
      </c>
      <c r="AB55" t="s">
        <v>20</v>
      </c>
      <c r="AC55" s="21" t="s">
        <v>46</v>
      </c>
      <c r="AD55" s="1">
        <v>-2.2921751225643428E-2</v>
      </c>
      <c r="AE55" t="s">
        <v>12</v>
      </c>
      <c r="AF55" s="1">
        <v>0.10907795084793954</v>
      </c>
      <c r="AG55" s="1">
        <v>0.83355761531833572</v>
      </c>
      <c r="AH55" s="1">
        <v>0.6733260675673638</v>
      </c>
      <c r="AI55" t="s">
        <v>10</v>
      </c>
      <c r="AJ55" s="1">
        <v>0.13061690356295871</v>
      </c>
      <c r="AK55" s="1">
        <v>2.5367311096147205E-7</v>
      </c>
      <c r="AL55" s="1">
        <v>0.30846335504084332</v>
      </c>
      <c r="AM55" t="s">
        <v>10</v>
      </c>
      <c r="AN55" s="1">
        <v>0.11883590946720493</v>
      </c>
      <c r="AO55" s="1">
        <v>9.4396169871067137E-3</v>
      </c>
    </row>
    <row r="56" spans="2:41" x14ac:dyDescent="0.35">
      <c r="B56" t="s">
        <v>21</v>
      </c>
      <c r="C56" s="21"/>
      <c r="D56" s="1">
        <v>6.0758316974824202E-3</v>
      </c>
      <c r="E56" t="s">
        <v>12</v>
      </c>
      <c r="F56" s="1">
        <v>6.0780107210401099E-2</v>
      </c>
      <c r="G56" s="1">
        <v>0.92037278773540643</v>
      </c>
      <c r="H56" s="1">
        <v>9.3298181599676885E-2</v>
      </c>
      <c r="I56" t="s">
        <v>12</v>
      </c>
      <c r="J56" s="1">
        <v>6.9077040259093225E-2</v>
      </c>
      <c r="K56" s="1">
        <v>0.17681092961615241</v>
      </c>
      <c r="M56" t="s">
        <v>21</v>
      </c>
      <c r="N56" s="21" t="s">
        <v>46</v>
      </c>
      <c r="O56" s="1">
        <v>2.0394111918659964E-2</v>
      </c>
      <c r="P56" t="s">
        <v>12</v>
      </c>
      <c r="Q56" s="1">
        <v>7.8733261095537882E-2</v>
      </c>
      <c r="R56" s="1">
        <v>0.7956137076112384</v>
      </c>
      <c r="S56" s="1">
        <v>0.28370847382407072</v>
      </c>
      <c r="T56" t="s">
        <v>47</v>
      </c>
      <c r="U56" s="1">
        <v>0.1118318433388593</v>
      </c>
      <c r="V56" s="1">
        <v>1.1183241009404821E-2</v>
      </c>
      <c r="W56" s="1">
        <v>4.3019392940603411E-2</v>
      </c>
      <c r="X56" t="s">
        <v>12</v>
      </c>
      <c r="Y56" s="1">
        <v>9.0269796873488559E-2</v>
      </c>
      <c r="Z56" s="1">
        <v>0.63367217024979006</v>
      </c>
      <c r="AB56" t="s">
        <v>21</v>
      </c>
      <c r="AC56" s="21" t="s">
        <v>46</v>
      </c>
      <c r="AD56" s="1">
        <v>-2.8537354671090996E-2</v>
      </c>
      <c r="AE56" t="s">
        <v>12</v>
      </c>
      <c r="AF56" s="1">
        <v>0.12094127389259371</v>
      </c>
      <c r="AG56" s="1">
        <v>0.81346337757611287</v>
      </c>
      <c r="AH56" s="1">
        <v>1.1281854024313598</v>
      </c>
      <c r="AI56" t="s">
        <v>10</v>
      </c>
      <c r="AJ56" s="1">
        <v>0.17327305905791668</v>
      </c>
      <c r="AK56" s="1">
        <v>7.4639183722524649E-11</v>
      </c>
      <c r="AL56" s="1">
        <v>0.13291078375588972</v>
      </c>
      <c r="AM56" t="s">
        <v>12</v>
      </c>
      <c r="AN56" s="1">
        <v>0.13131406745259136</v>
      </c>
      <c r="AO56" s="1">
        <v>0.31146178657991364</v>
      </c>
    </row>
    <row r="57" spans="2:41" x14ac:dyDescent="0.35">
      <c r="B57" t="s">
        <v>22</v>
      </c>
      <c r="C57" s="21"/>
      <c r="D57" s="1">
        <v>-2.3424974595244378E-3</v>
      </c>
      <c r="E57" t="s">
        <v>12</v>
      </c>
      <c r="F57" s="1">
        <v>7.7897942436603806E-2</v>
      </c>
      <c r="G57" s="1">
        <v>0.97601013782118029</v>
      </c>
      <c r="H57" s="1">
        <v>0.21588840419255712</v>
      </c>
      <c r="I57" t="s">
        <v>47</v>
      </c>
      <c r="J57" s="1">
        <v>8.9356002960055261E-2</v>
      </c>
      <c r="K57" s="1">
        <v>1.56899870827647E-2</v>
      </c>
      <c r="M57" t="s">
        <v>22</v>
      </c>
      <c r="N57" s="21" t="s">
        <v>46</v>
      </c>
      <c r="O57" s="1">
        <v>-1.0695161806519016E-2</v>
      </c>
      <c r="P57" t="s">
        <v>12</v>
      </c>
      <c r="Q57" s="1">
        <v>0.10322987665736914</v>
      </c>
      <c r="R57" s="1">
        <v>0.9174825856122073</v>
      </c>
      <c r="S57" s="1">
        <v>0.31360452291660856</v>
      </c>
      <c r="T57" t="s">
        <v>47</v>
      </c>
      <c r="U57" s="1">
        <v>0.13074891062834976</v>
      </c>
      <c r="V57" s="1">
        <v>1.6461255493075644E-2</v>
      </c>
      <c r="W57" s="1">
        <v>0.23844245009390397</v>
      </c>
      <c r="X57" t="s">
        <v>47</v>
      </c>
      <c r="Y57" s="1">
        <v>0.1186492321493815</v>
      </c>
      <c r="Z57" s="1">
        <v>4.446911953136401E-2</v>
      </c>
      <c r="AB57" t="s">
        <v>22</v>
      </c>
      <c r="AC57" s="21" t="s">
        <v>46</v>
      </c>
      <c r="AD57" s="1">
        <v>-1.8201346658364575E-2</v>
      </c>
      <c r="AE57" t="s">
        <v>12</v>
      </c>
      <c r="AF57" s="1">
        <v>0.15367615541185911</v>
      </c>
      <c r="AG57" s="1">
        <v>0.90571932824085377</v>
      </c>
      <c r="AH57" s="1">
        <v>1.3626342785196099</v>
      </c>
      <c r="AI57" t="s">
        <v>10</v>
      </c>
      <c r="AJ57" s="1">
        <v>0.19199712846345565</v>
      </c>
      <c r="AK57" s="1">
        <v>1.2734258092450546E-12</v>
      </c>
      <c r="AL57" s="1">
        <v>0.35124750688990714</v>
      </c>
      <c r="AM57" t="s">
        <v>47</v>
      </c>
      <c r="AN57" s="1">
        <v>0.16922863676698643</v>
      </c>
      <c r="AO57" s="1">
        <v>3.7932849431741911E-2</v>
      </c>
    </row>
    <row r="58" spans="2:41" x14ac:dyDescent="0.35">
      <c r="B58" t="s">
        <v>23</v>
      </c>
      <c r="C58" s="21"/>
      <c r="D58" s="1">
        <v>5.7175656921776303E-3</v>
      </c>
      <c r="E58" t="s">
        <v>12</v>
      </c>
      <c r="F58" s="1">
        <v>7.6809919134037938E-2</v>
      </c>
      <c r="G58" s="1">
        <v>0.94066198769045051</v>
      </c>
      <c r="H58" s="1">
        <v>0.24760171430637865</v>
      </c>
      <c r="I58" t="s">
        <v>10</v>
      </c>
      <c r="J58" s="1">
        <v>8.783952637414813E-2</v>
      </c>
      <c r="K58" s="1">
        <v>4.8204128341609032E-3</v>
      </c>
      <c r="M58" t="s">
        <v>23</v>
      </c>
      <c r="N58" s="21" t="s">
        <v>46</v>
      </c>
      <c r="O58" s="1">
        <v>-6.0166581712995292E-2</v>
      </c>
      <c r="P58" t="s">
        <v>12</v>
      </c>
      <c r="Q58" s="1">
        <v>0.10154856179338234</v>
      </c>
      <c r="R58" s="1">
        <v>0.55352202507955606</v>
      </c>
      <c r="S58" s="1">
        <v>0.29398700848729159</v>
      </c>
      <c r="T58" t="s">
        <v>47</v>
      </c>
      <c r="U58" s="1">
        <v>0.13801226132979633</v>
      </c>
      <c r="V58" s="1">
        <v>3.3159117855197096E-2</v>
      </c>
      <c r="W58" s="1">
        <v>0.32378797049106289</v>
      </c>
      <c r="X58" t="s">
        <v>10</v>
      </c>
      <c r="Y58" s="1">
        <v>0.11656244561286783</v>
      </c>
      <c r="Z58" s="1">
        <v>5.4727123931073152E-3</v>
      </c>
      <c r="AB58" t="s">
        <v>23</v>
      </c>
      <c r="AC58" s="21" t="s">
        <v>46</v>
      </c>
      <c r="AD58" s="1">
        <v>-0.11723518719156176</v>
      </c>
      <c r="AE58" t="s">
        <v>12</v>
      </c>
      <c r="AF58" s="1">
        <v>0.1489770400327998</v>
      </c>
      <c r="AG58" s="1">
        <v>0.43132015254255895</v>
      </c>
      <c r="AH58" s="1">
        <v>1.2293625173313139</v>
      </c>
      <c r="AI58" t="s">
        <v>10</v>
      </c>
      <c r="AJ58" s="1">
        <v>0.1823112588429022</v>
      </c>
      <c r="AK58" s="1">
        <v>1.5492940264039134E-11</v>
      </c>
      <c r="AL58" s="1">
        <v>0.47870185050185676</v>
      </c>
      <c r="AM58" t="s">
        <v>10</v>
      </c>
      <c r="AN58" s="1">
        <v>0.16433065074178554</v>
      </c>
      <c r="AO58" s="1">
        <v>3.5792811012080872E-3</v>
      </c>
    </row>
    <row r="59" spans="2:41" x14ac:dyDescent="0.35">
      <c r="B59" t="s">
        <v>24</v>
      </c>
      <c r="C59" s="21"/>
      <c r="D59" s="1">
        <v>-7.302563406218468E-2</v>
      </c>
      <c r="E59" t="s">
        <v>12</v>
      </c>
      <c r="F59" s="1">
        <v>7.5837290259790968E-2</v>
      </c>
      <c r="G59" s="1">
        <v>0.33558508751776239</v>
      </c>
      <c r="H59" s="1">
        <v>1.6208424951649252E-2</v>
      </c>
      <c r="I59" t="s">
        <v>12</v>
      </c>
      <c r="J59" s="1">
        <v>8.6923956165305127E-2</v>
      </c>
      <c r="K59" s="1">
        <v>0.85207877512773011</v>
      </c>
      <c r="M59" t="s">
        <v>24</v>
      </c>
      <c r="N59" s="21" t="s">
        <v>46</v>
      </c>
      <c r="O59" s="1">
        <v>0.10699083768265071</v>
      </c>
      <c r="P59" t="s">
        <v>12</v>
      </c>
      <c r="Q59" s="1">
        <v>9.9533204913897597E-2</v>
      </c>
      <c r="R59" s="1">
        <v>0.28240782503146478</v>
      </c>
      <c r="S59" s="1">
        <v>2.0039795998413762E-4</v>
      </c>
      <c r="T59" t="s">
        <v>12</v>
      </c>
      <c r="U59" s="1">
        <v>0.14139021541738034</v>
      </c>
      <c r="V59" s="1">
        <v>0.99886912694572461</v>
      </c>
      <c r="W59" s="1">
        <v>1.6207672384244868E-2</v>
      </c>
      <c r="X59" t="s">
        <v>12</v>
      </c>
      <c r="Y59" s="1">
        <v>0.11438288861274427</v>
      </c>
      <c r="Z59" s="1">
        <v>0.88731961942515003</v>
      </c>
      <c r="AB59" t="s">
        <v>24</v>
      </c>
      <c r="AC59" s="21" t="s">
        <v>46</v>
      </c>
      <c r="AD59" s="1">
        <v>7.9613126612483182E-3</v>
      </c>
      <c r="AE59" t="s">
        <v>12</v>
      </c>
      <c r="AF59" s="1">
        <v>0.15147195530741142</v>
      </c>
      <c r="AG59" s="1">
        <v>0.95808276869107534</v>
      </c>
      <c r="AH59" s="1">
        <v>1.5322015922136776</v>
      </c>
      <c r="AI59" t="s">
        <v>10</v>
      </c>
      <c r="AJ59" s="1">
        <v>0.26129805962084973</v>
      </c>
      <c r="AK59" s="1">
        <v>4.5237116275131939E-9</v>
      </c>
      <c r="AL59" s="1">
        <v>8.2505244568940109E-2</v>
      </c>
      <c r="AM59" t="s">
        <v>12</v>
      </c>
      <c r="AN59" s="1">
        <v>0.16600129710212716</v>
      </c>
      <c r="AO59" s="1">
        <v>0.61917800678396695</v>
      </c>
    </row>
    <row r="60" spans="2:41" x14ac:dyDescent="0.35">
      <c r="B60" t="s">
        <v>25</v>
      </c>
      <c r="C60" s="21"/>
      <c r="D60" s="1">
        <v>1.2521682797207044E-2</v>
      </c>
      <c r="E60" t="s">
        <v>12</v>
      </c>
      <c r="F60" s="1">
        <v>7.79558167149947E-2</v>
      </c>
      <c r="G60" s="1">
        <v>0.87238846294985484</v>
      </c>
      <c r="H60" s="1">
        <v>1.5498001214718065E-2</v>
      </c>
      <c r="I60" t="s">
        <v>12</v>
      </c>
      <c r="J60" s="1">
        <v>8.9348786023566593E-2</v>
      </c>
      <c r="K60" s="1">
        <v>0.86229373018019406</v>
      </c>
      <c r="M60" t="s">
        <v>25</v>
      </c>
      <c r="N60" s="21" t="s">
        <v>46</v>
      </c>
      <c r="O60" s="1">
        <v>0.17258739414904431</v>
      </c>
      <c r="P60" t="s">
        <v>17</v>
      </c>
      <c r="Q60" s="1">
        <v>0.10426464405044142</v>
      </c>
      <c r="R60" s="1">
        <v>9.786729751310963E-2</v>
      </c>
      <c r="S60" s="1">
        <v>0.35011017037328435</v>
      </c>
      <c r="T60" t="s">
        <v>10</v>
      </c>
      <c r="U60" s="1">
        <v>0.1149378509600303</v>
      </c>
      <c r="V60" s="1">
        <v>2.3184425139601839E-3</v>
      </c>
      <c r="W60" s="1">
        <v>6.0107332264100401E-2</v>
      </c>
      <c r="X60" t="s">
        <v>12</v>
      </c>
      <c r="Y60" s="1">
        <v>0.11972905982605121</v>
      </c>
      <c r="Z60" s="1">
        <v>0.61564787327561321</v>
      </c>
      <c r="AB60" t="s">
        <v>25</v>
      </c>
      <c r="AC60" s="21" t="s">
        <v>46</v>
      </c>
      <c r="AD60" s="1">
        <v>0.13531019484804663</v>
      </c>
      <c r="AE60" t="s">
        <v>12</v>
      </c>
      <c r="AF60" s="1">
        <v>0.15749611945002676</v>
      </c>
      <c r="AG60" s="1">
        <v>0.39026685809262518</v>
      </c>
      <c r="AH60" s="1">
        <v>1.7873257512465541</v>
      </c>
      <c r="AI60" t="s">
        <v>10</v>
      </c>
      <c r="AJ60" s="1">
        <v>0.3195353966815021</v>
      </c>
      <c r="AK60" s="1">
        <v>2.225191275684324E-8</v>
      </c>
      <c r="AL60" s="1">
        <v>0.14246943791658292</v>
      </c>
      <c r="AM60" t="s">
        <v>12</v>
      </c>
      <c r="AN60" s="1">
        <v>0.17244016905759577</v>
      </c>
      <c r="AO60" s="1">
        <v>0.40869271958699382</v>
      </c>
    </row>
    <row r="61" spans="2:41" x14ac:dyDescent="0.35">
      <c r="B61" t="s">
        <v>90</v>
      </c>
      <c r="C61" s="21"/>
      <c r="D61" s="1">
        <v>0.26756148979521205</v>
      </c>
      <c r="E61" t="s">
        <v>10</v>
      </c>
      <c r="F61" s="1">
        <v>4.3748936347275343E-2</v>
      </c>
      <c r="G61" s="1">
        <v>9.604972373011833E-10</v>
      </c>
      <c r="H61" s="1">
        <v>0.26885788105782499</v>
      </c>
      <c r="I61" t="s">
        <v>10</v>
      </c>
      <c r="J61" s="1">
        <v>5.1260364094956268E-2</v>
      </c>
      <c r="K61" s="1">
        <v>1.5632745409277504E-7</v>
      </c>
      <c r="M61" t="s">
        <v>90</v>
      </c>
      <c r="N61" s="21" t="s">
        <v>85</v>
      </c>
      <c r="O61" s="1">
        <v>-0.94372145038074839</v>
      </c>
      <c r="P61" t="s">
        <v>10</v>
      </c>
      <c r="Q61" s="1">
        <v>0.19790982173783972</v>
      </c>
      <c r="R61" s="1">
        <v>1.8565636543677044E-6</v>
      </c>
      <c r="S61" s="1">
        <v>1.791310221380765</v>
      </c>
      <c r="T61" t="s">
        <v>10</v>
      </c>
      <c r="U61" s="1">
        <v>0.10699577422114433</v>
      </c>
      <c r="V61" s="1">
        <v>0</v>
      </c>
      <c r="W61" s="1">
        <v>0.82249696808326433</v>
      </c>
      <c r="X61" t="s">
        <v>10</v>
      </c>
      <c r="Y61" s="1">
        <v>0.19954150745281443</v>
      </c>
      <c r="Z61" s="1">
        <v>3.7570449169077591E-5</v>
      </c>
      <c r="AB61" t="s">
        <v>90</v>
      </c>
      <c r="AC61" s="21" t="s">
        <v>85</v>
      </c>
      <c r="AD61" s="1">
        <v>-0.81294244773084179</v>
      </c>
      <c r="AE61" t="s">
        <v>10</v>
      </c>
      <c r="AF61" s="1">
        <v>0.1856216645669074</v>
      </c>
      <c r="AG61" s="1">
        <v>1.1891555941945242E-5</v>
      </c>
      <c r="AH61" s="1">
        <v>1.8019328029523189</v>
      </c>
      <c r="AI61" t="s">
        <v>10</v>
      </c>
      <c r="AJ61" s="1">
        <v>8.2610529098735258E-2</v>
      </c>
      <c r="AK61" s="1">
        <v>0</v>
      </c>
      <c r="AL61" s="1">
        <v>0.82395127474461327</v>
      </c>
      <c r="AM61" t="s">
        <v>10</v>
      </c>
      <c r="AN61" s="1">
        <v>0.17770788287206132</v>
      </c>
      <c r="AO61" s="1">
        <v>3.5427454805336822E-6</v>
      </c>
    </row>
    <row r="62" spans="2:41" x14ac:dyDescent="0.35">
      <c r="C62" s="21"/>
      <c r="D62" s="1"/>
      <c r="F62" s="1"/>
      <c r="G62" s="1"/>
      <c r="H62" s="1"/>
      <c r="J62" s="1"/>
      <c r="K62" s="1"/>
      <c r="N62" s="21"/>
      <c r="O62" s="1"/>
      <c r="Q62" s="1"/>
      <c r="R62" s="1"/>
      <c r="S62" s="1"/>
      <c r="U62" s="1"/>
      <c r="V62" s="1"/>
      <c r="W62" s="1"/>
      <c r="Y62" s="1"/>
      <c r="Z62" s="1"/>
      <c r="AC62" s="21"/>
      <c r="AD62" s="1"/>
      <c r="AF62" s="1"/>
      <c r="AG62" s="1"/>
      <c r="AH62" s="1"/>
      <c r="AJ62" s="1"/>
      <c r="AK62" s="1"/>
      <c r="AL62" s="1"/>
      <c r="AN62" s="1"/>
      <c r="AO62" s="1"/>
    </row>
    <row r="63" spans="2:41" x14ac:dyDescent="0.35">
      <c r="B63" t="s">
        <v>26</v>
      </c>
      <c r="C63" s="6"/>
      <c r="D63" s="1"/>
      <c r="F63" s="1"/>
      <c r="G63" s="1"/>
      <c r="H63" s="1"/>
      <c r="J63" s="1"/>
      <c r="K63" s="1"/>
      <c r="M63" t="s">
        <v>26</v>
      </c>
      <c r="N63" s="6"/>
      <c r="O63" s="1"/>
      <c r="Q63" s="1"/>
      <c r="R63" s="1"/>
      <c r="S63" s="1"/>
      <c r="U63" s="1"/>
      <c r="V63" s="1"/>
      <c r="W63" s="1"/>
      <c r="Y63" s="1"/>
      <c r="Z63" s="1"/>
      <c r="AB63" t="s">
        <v>26</v>
      </c>
      <c r="AC63" s="6"/>
      <c r="AD63" s="1"/>
      <c r="AF63" s="1"/>
      <c r="AG63" s="1"/>
      <c r="AH63" s="1"/>
      <c r="AJ63" s="1"/>
      <c r="AK63" s="1"/>
      <c r="AL63" s="1"/>
      <c r="AN63" s="1"/>
      <c r="AO63" s="1"/>
    </row>
    <row r="64" spans="2:41" x14ac:dyDescent="0.35">
      <c r="B64" t="s">
        <v>27</v>
      </c>
      <c r="C64" s="58">
        <v>-9791.1671863685551</v>
      </c>
      <c r="D64" s="59"/>
      <c r="F64" s="1"/>
      <c r="G64" s="1"/>
      <c r="H64" s="1"/>
      <c r="J64" s="1"/>
      <c r="K64" s="1"/>
      <c r="M64" t="s">
        <v>27</v>
      </c>
      <c r="N64" s="58">
        <v>-7340.8005097389005</v>
      </c>
      <c r="O64" s="59"/>
      <c r="Q64" s="1"/>
      <c r="R64" s="1"/>
      <c r="S64" s="1"/>
      <c r="U64" s="1"/>
      <c r="V64" s="1"/>
      <c r="W64" s="1"/>
      <c r="Y64" s="1"/>
      <c r="Z64" s="1"/>
      <c r="AB64" t="s">
        <v>27</v>
      </c>
      <c r="AC64" s="58">
        <v>-7180.9963871393238</v>
      </c>
      <c r="AD64" s="59"/>
      <c r="AF64" s="1"/>
      <c r="AG64" s="1"/>
      <c r="AH64" s="1"/>
      <c r="AJ64" s="1"/>
      <c r="AK64" s="1"/>
      <c r="AL64" s="1"/>
      <c r="AN64" s="1"/>
      <c r="AO64" s="1"/>
    </row>
    <row r="65" spans="1:41" x14ac:dyDescent="0.35">
      <c r="B65" t="s">
        <v>28</v>
      </c>
      <c r="C65" s="58">
        <v>-10141.252195263804</v>
      </c>
      <c r="D65" s="59"/>
      <c r="F65" s="1"/>
      <c r="G65" s="1"/>
      <c r="H65" s="1"/>
      <c r="J65" s="1"/>
      <c r="K65" s="1"/>
      <c r="M65" t="s">
        <v>28</v>
      </c>
      <c r="N65" s="58">
        <v>-10141.252195263804</v>
      </c>
      <c r="O65" s="59"/>
      <c r="Q65" s="1"/>
      <c r="R65" s="1"/>
      <c r="S65" s="1"/>
      <c r="U65" s="1"/>
      <c r="V65" s="1"/>
      <c r="W65" s="1"/>
      <c r="Y65" s="1"/>
      <c r="Z65" s="1"/>
      <c r="AB65" t="s">
        <v>28</v>
      </c>
      <c r="AC65" s="58">
        <v>-10141.252195263804</v>
      </c>
      <c r="AD65" s="59"/>
      <c r="AF65" s="1"/>
      <c r="AG65" s="1"/>
      <c r="AH65" s="1"/>
      <c r="AJ65" s="1"/>
      <c r="AK65" s="1"/>
      <c r="AL65" s="1"/>
      <c r="AN65" s="1"/>
      <c r="AO65" s="1"/>
    </row>
    <row r="66" spans="1:41" x14ac:dyDescent="0.35">
      <c r="B66" t="s">
        <v>29</v>
      </c>
      <c r="C66" s="60">
        <v>3.4520885799363743E-2</v>
      </c>
      <c r="D66" s="61"/>
      <c r="F66" s="1"/>
      <c r="G66" s="1"/>
      <c r="H66" s="1"/>
      <c r="J66" s="1"/>
      <c r="K66" s="1"/>
      <c r="M66" t="s">
        <v>29</v>
      </c>
      <c r="N66" s="60">
        <v>0.27614456593760461</v>
      </c>
      <c r="O66" s="61"/>
      <c r="Q66" s="1"/>
      <c r="R66" s="1"/>
      <c r="S66" s="1"/>
      <c r="U66" s="1"/>
      <c r="V66" s="1"/>
      <c r="W66" s="1"/>
      <c r="Y66" s="1"/>
      <c r="Z66" s="1"/>
      <c r="AB66" t="s">
        <v>29</v>
      </c>
      <c r="AC66" s="60">
        <v>0.29190239539718643</v>
      </c>
      <c r="AD66" s="61"/>
      <c r="AF66" s="1"/>
      <c r="AG66" s="1"/>
      <c r="AH66" s="1"/>
      <c r="AJ66" s="1"/>
      <c r="AK66" s="1"/>
      <c r="AL66" s="1"/>
      <c r="AN66" s="1"/>
      <c r="AO66" s="1"/>
    </row>
    <row r="67" spans="1:41" x14ac:dyDescent="0.35">
      <c r="B67" t="s">
        <v>30</v>
      </c>
      <c r="C67" s="60">
        <v>0.36599788803224448</v>
      </c>
      <c r="D67" s="61"/>
      <c r="F67" s="1"/>
      <c r="G67" s="1"/>
      <c r="H67" s="1"/>
      <c r="J67" s="1"/>
      <c r="K67" s="1"/>
      <c r="M67" t="s">
        <v>30</v>
      </c>
      <c r="N67" s="60">
        <v>0.48022154245720616</v>
      </c>
      <c r="O67" s="61"/>
      <c r="Q67" s="1"/>
      <c r="R67" s="1"/>
      <c r="S67" s="1"/>
      <c r="U67" s="1"/>
      <c r="V67" s="1"/>
      <c r="W67" s="1"/>
      <c r="Y67" s="1"/>
      <c r="Z67" s="1"/>
      <c r="AB67" t="s">
        <v>30</v>
      </c>
      <c r="AC67" s="60">
        <v>0.48795189280850987</v>
      </c>
      <c r="AD67" s="61"/>
      <c r="AF67" s="1"/>
      <c r="AG67" s="1"/>
      <c r="AH67" s="1"/>
      <c r="AJ67" s="1"/>
      <c r="AK67" s="1"/>
      <c r="AL67" s="1"/>
      <c r="AN67" s="1"/>
      <c r="AO67" s="1"/>
    </row>
    <row r="68" spans="1:41" x14ac:dyDescent="0.35">
      <c r="B68" t="s">
        <v>106</v>
      </c>
      <c r="C68" s="60">
        <v>2.0711023168217113</v>
      </c>
      <c r="D68" s="61"/>
      <c r="F68" s="1"/>
      <c r="G68" s="1"/>
      <c r="H68" s="1"/>
      <c r="J68" s="1"/>
      <c r="K68" s="1"/>
      <c r="M68" t="s">
        <v>106</v>
      </c>
      <c r="N68" s="60">
        <v>1.5575285764949178</v>
      </c>
      <c r="O68" s="61"/>
      <c r="Q68" s="1"/>
      <c r="R68" s="1"/>
      <c r="S68" s="1"/>
      <c r="U68" s="1"/>
      <c r="V68" s="1"/>
      <c r="W68" s="1"/>
      <c r="Y68" s="1"/>
      <c r="Z68" s="1"/>
      <c r="AB68" t="s">
        <v>106</v>
      </c>
      <c r="AC68" s="60">
        <v>1.545971401758609</v>
      </c>
      <c r="AD68" s="61"/>
      <c r="AF68" s="1"/>
      <c r="AG68" s="1"/>
      <c r="AH68" s="1"/>
      <c r="AJ68" s="1"/>
      <c r="AK68" s="1"/>
      <c r="AL68" s="1"/>
      <c r="AN68" s="1"/>
      <c r="AO68" s="1"/>
    </row>
    <row r="69" spans="1:41" x14ac:dyDescent="0.35">
      <c r="B69" t="s">
        <v>107</v>
      </c>
      <c r="C69" s="60">
        <v>2.0937426419393366</v>
      </c>
      <c r="D69" s="61"/>
      <c r="F69" s="1"/>
      <c r="G69" s="1"/>
      <c r="H69" s="1"/>
      <c r="J69" s="1"/>
      <c r="K69" s="1"/>
      <c r="M69" t="s">
        <v>107</v>
      </c>
      <c r="N69" s="60">
        <v>1.5914890641713559</v>
      </c>
      <c r="O69" s="61"/>
      <c r="Q69" s="1"/>
      <c r="R69" s="1"/>
      <c r="S69" s="1"/>
      <c r="U69" s="1"/>
      <c r="V69" s="1"/>
      <c r="W69" s="1"/>
      <c r="Y69" s="1"/>
      <c r="Z69" s="1"/>
      <c r="AB69" t="s">
        <v>107</v>
      </c>
      <c r="AC69" s="60">
        <v>1.6591730273467358</v>
      </c>
      <c r="AD69" s="61"/>
      <c r="AF69" s="1"/>
      <c r="AG69" s="1"/>
      <c r="AH69" s="1"/>
      <c r="AJ69" s="1"/>
      <c r="AK69" s="1"/>
      <c r="AL69" s="1"/>
      <c r="AN69" s="1"/>
      <c r="AO69" s="1"/>
    </row>
    <row r="70" spans="1:41" x14ac:dyDescent="0.35">
      <c r="B70" s="25" t="s">
        <v>33</v>
      </c>
      <c r="C70" s="56">
        <v>9484</v>
      </c>
      <c r="D70" s="57"/>
      <c r="F70" s="1"/>
      <c r="G70" s="1"/>
      <c r="H70" s="1"/>
      <c r="J70" s="1"/>
      <c r="K70" s="1"/>
      <c r="M70" s="25" t="s">
        <v>33</v>
      </c>
      <c r="N70" s="56">
        <v>9484</v>
      </c>
      <c r="O70" s="57"/>
      <c r="Q70" s="1"/>
      <c r="R70" s="1"/>
      <c r="S70" s="1"/>
      <c r="U70" s="1"/>
      <c r="V70" s="1"/>
      <c r="W70" s="1"/>
      <c r="Y70" s="1"/>
      <c r="Z70" s="1"/>
      <c r="AB70" s="25" t="s">
        <v>33</v>
      </c>
      <c r="AC70" s="56">
        <v>9484</v>
      </c>
      <c r="AD70" s="57"/>
      <c r="AF70" s="1"/>
      <c r="AG70" s="1"/>
      <c r="AH70" s="1"/>
      <c r="AJ70" s="1"/>
      <c r="AK70" s="1"/>
      <c r="AL70" s="1"/>
      <c r="AN70" s="1"/>
      <c r="AO70" s="1"/>
    </row>
    <row r="71" spans="1:41" x14ac:dyDescent="0.35">
      <c r="B71" s="25" t="s">
        <v>34</v>
      </c>
      <c r="C71" s="56">
        <v>1608</v>
      </c>
      <c r="D71" s="57"/>
      <c r="F71" s="1"/>
      <c r="G71" s="1"/>
      <c r="H71" s="1"/>
      <c r="J71" s="1"/>
      <c r="K71" s="1"/>
      <c r="M71" s="25" t="s">
        <v>34</v>
      </c>
      <c r="N71" s="56">
        <v>1608</v>
      </c>
      <c r="O71" s="57"/>
      <c r="Q71" s="1"/>
      <c r="R71" s="1"/>
      <c r="S71" s="1"/>
      <c r="U71" s="1"/>
      <c r="V71" s="1"/>
      <c r="W71" s="1"/>
      <c r="Y71" s="1"/>
      <c r="Z71" s="1"/>
      <c r="AB71" s="25" t="s">
        <v>34</v>
      </c>
      <c r="AC71" s="56">
        <v>1608</v>
      </c>
      <c r="AD71" s="57"/>
      <c r="AF71" s="1"/>
      <c r="AG71" s="1"/>
      <c r="AH71" s="1"/>
      <c r="AJ71" s="1"/>
      <c r="AK71" s="1"/>
      <c r="AL71" s="1"/>
      <c r="AN71" s="1"/>
      <c r="AO71" s="1"/>
    </row>
    <row r="72" spans="1:41" x14ac:dyDescent="0.35">
      <c r="B72" s="25" t="s">
        <v>35</v>
      </c>
      <c r="C72" s="56">
        <v>30</v>
      </c>
      <c r="D72" s="57"/>
      <c r="F72" s="1"/>
      <c r="G72" s="1"/>
      <c r="H72" s="1"/>
      <c r="J72" s="1"/>
      <c r="K72" s="1"/>
      <c r="M72" s="25" t="s">
        <v>35</v>
      </c>
      <c r="N72" s="56">
        <v>45</v>
      </c>
      <c r="O72" s="57"/>
      <c r="Q72" s="1"/>
      <c r="R72" s="1"/>
      <c r="S72" s="1"/>
      <c r="U72" s="1"/>
      <c r="V72" s="1"/>
      <c r="W72" s="1"/>
      <c r="Y72" s="1"/>
      <c r="Z72" s="1"/>
      <c r="AB72" s="25" t="s">
        <v>35</v>
      </c>
      <c r="AC72" s="56">
        <v>150</v>
      </c>
      <c r="AD72" s="57"/>
      <c r="AF72" s="1"/>
      <c r="AG72" s="1"/>
      <c r="AH72" s="1"/>
      <c r="AJ72" s="1"/>
      <c r="AK72" s="1"/>
      <c r="AL72" s="1"/>
      <c r="AN72" s="1"/>
      <c r="AO72" s="1"/>
    </row>
    <row r="73" spans="1:41" x14ac:dyDescent="0.35">
      <c r="B73" t="s">
        <v>84</v>
      </c>
      <c r="C73" s="6"/>
      <c r="D73" s="1"/>
      <c r="F73" s="1"/>
      <c r="G73" s="1"/>
      <c r="H73" s="1"/>
      <c r="J73" s="1"/>
      <c r="K73" s="1"/>
      <c r="N73" s="6"/>
      <c r="O73" s="1"/>
      <c r="Q73" s="1"/>
      <c r="R73" s="1"/>
      <c r="S73" s="1"/>
      <c r="U73" s="1"/>
      <c r="V73" s="1"/>
      <c r="W73" s="1"/>
      <c r="Y73" s="1"/>
      <c r="Z73" s="1"/>
      <c r="AC73" s="6"/>
      <c r="AD73" s="1"/>
      <c r="AF73" s="1"/>
      <c r="AG73" s="1"/>
      <c r="AH73" s="1"/>
      <c r="AJ73" s="1"/>
      <c r="AK73" s="1"/>
      <c r="AL73" s="1"/>
      <c r="AN73" s="1"/>
      <c r="AO73" s="1"/>
    </row>
    <row r="74" spans="1:41" x14ac:dyDescent="0.35">
      <c r="B74" t="s">
        <v>36</v>
      </c>
      <c r="C74" s="2" t="s">
        <v>37</v>
      </c>
      <c r="D74" s="1"/>
      <c r="F74" s="1"/>
      <c r="G74" s="1"/>
      <c r="H74" s="1"/>
      <c r="J74" s="1"/>
      <c r="K74" s="1"/>
      <c r="M74" t="s">
        <v>36</v>
      </c>
      <c r="N74" s="2" t="s">
        <v>86</v>
      </c>
      <c r="O74" s="1"/>
      <c r="Q74" s="1"/>
      <c r="R74" s="1"/>
      <c r="S74" s="1"/>
      <c r="U74" s="1"/>
      <c r="V74" s="1"/>
      <c r="W74" s="1"/>
      <c r="Y74" s="1"/>
      <c r="Z74" s="1"/>
      <c r="AB74" t="s">
        <v>36</v>
      </c>
      <c r="AC74" s="2" t="s">
        <v>86</v>
      </c>
      <c r="AD74" s="1"/>
      <c r="AF74" s="1"/>
      <c r="AG74" s="1"/>
      <c r="AH74" s="1"/>
      <c r="AJ74" s="1"/>
      <c r="AK74" s="1"/>
      <c r="AL74" s="1"/>
      <c r="AN74" s="1"/>
      <c r="AO74" s="1"/>
    </row>
    <row r="75" spans="1:41" x14ac:dyDescent="0.35">
      <c r="B75" t="s">
        <v>38</v>
      </c>
      <c r="C75" s="2" t="s">
        <v>39</v>
      </c>
      <c r="D75" s="1"/>
      <c r="F75" s="1"/>
      <c r="G75" s="1"/>
      <c r="H75" s="1"/>
      <c r="J75" s="1"/>
      <c r="K75" s="1"/>
      <c r="M75" t="s">
        <v>48</v>
      </c>
      <c r="N75" s="2" t="s">
        <v>49</v>
      </c>
      <c r="O75" s="1"/>
      <c r="Q75" s="1"/>
      <c r="R75" s="1"/>
      <c r="S75" s="1"/>
      <c r="U75" s="1"/>
      <c r="V75" s="1"/>
      <c r="W75" s="1"/>
      <c r="Y75" s="1"/>
      <c r="Z75" s="1"/>
      <c r="AB75" t="s">
        <v>48</v>
      </c>
      <c r="AC75" s="2" t="s">
        <v>49</v>
      </c>
      <c r="AD75" s="1"/>
      <c r="AF75" s="1"/>
      <c r="AG75" s="1"/>
      <c r="AH75" s="1"/>
      <c r="AJ75" s="1"/>
      <c r="AK75" s="1"/>
      <c r="AL75" s="1"/>
      <c r="AN75" s="1"/>
      <c r="AO75" s="1"/>
    </row>
    <row r="76" spans="1:41" x14ac:dyDescent="0.35">
      <c r="B76" t="s">
        <v>40</v>
      </c>
      <c r="C76" s="2" t="s">
        <v>41</v>
      </c>
      <c r="D76" s="1"/>
      <c r="F76" s="1"/>
      <c r="G76" s="1"/>
      <c r="H76" s="1"/>
      <c r="J76" s="1"/>
      <c r="K76" s="1"/>
      <c r="M76" t="s">
        <v>38</v>
      </c>
      <c r="N76" s="2" t="s">
        <v>39</v>
      </c>
      <c r="O76" s="1"/>
      <c r="Q76" s="1"/>
      <c r="R76" s="1"/>
      <c r="S76" s="1"/>
      <c r="U76" s="1"/>
      <c r="V76" s="1"/>
      <c r="W76" s="1"/>
      <c r="Y76" s="1"/>
      <c r="Z76" s="1"/>
      <c r="AB76" t="s">
        <v>38</v>
      </c>
      <c r="AC76" s="2" t="s">
        <v>39</v>
      </c>
      <c r="AD76" s="1"/>
      <c r="AF76" s="1"/>
      <c r="AG76" s="1"/>
      <c r="AH76" s="1"/>
      <c r="AJ76" s="1"/>
      <c r="AK76" s="1"/>
      <c r="AL76" s="1"/>
      <c r="AN76" s="1"/>
      <c r="AO76" s="1"/>
    </row>
    <row r="77" spans="1:41" x14ac:dyDescent="0.35">
      <c r="B77" t="s">
        <v>42</v>
      </c>
      <c r="C77" s="2" t="s">
        <v>43</v>
      </c>
      <c r="D77" s="1"/>
      <c r="F77" s="1"/>
      <c r="G77" s="1"/>
      <c r="H77" s="1"/>
      <c r="J77" s="1"/>
      <c r="K77" s="1"/>
      <c r="M77" t="s">
        <v>40</v>
      </c>
      <c r="N77" s="2" t="s">
        <v>41</v>
      </c>
      <c r="O77" s="1"/>
      <c r="Q77" s="1"/>
      <c r="R77" s="1"/>
      <c r="S77" s="1"/>
      <c r="U77" s="1"/>
      <c r="V77" s="1"/>
      <c r="W77" s="1"/>
      <c r="Y77" s="1"/>
      <c r="Z77" s="1"/>
      <c r="AB77" t="s">
        <v>40</v>
      </c>
      <c r="AC77" s="2" t="s">
        <v>41</v>
      </c>
      <c r="AD77" s="1"/>
      <c r="AF77" s="1"/>
      <c r="AG77" s="1"/>
      <c r="AH77" s="1"/>
      <c r="AJ77" s="1"/>
      <c r="AK77" s="1"/>
      <c r="AL77" s="1"/>
      <c r="AN77" s="1"/>
      <c r="AO77" s="1"/>
    </row>
    <row r="78" spans="1:41" x14ac:dyDescent="0.35">
      <c r="M78" t="s">
        <v>42</v>
      </c>
      <c r="N78" s="2" t="s">
        <v>43</v>
      </c>
      <c r="O78" s="1"/>
      <c r="Q78" s="1"/>
      <c r="R78" s="1"/>
      <c r="S78" s="1"/>
      <c r="U78" s="1"/>
      <c r="V78" s="1"/>
      <c r="W78" s="1"/>
      <c r="Y78" s="1"/>
      <c r="Z78" s="1"/>
      <c r="AB78" t="s">
        <v>42</v>
      </c>
      <c r="AC78" s="2" t="s">
        <v>43</v>
      </c>
      <c r="AD78" s="1"/>
      <c r="AF78" s="1"/>
      <c r="AG78" s="1"/>
      <c r="AH78" s="1"/>
      <c r="AJ78" s="1"/>
      <c r="AK78" s="1"/>
      <c r="AL78" s="1"/>
      <c r="AN78" s="1"/>
      <c r="AO78" s="1"/>
    </row>
    <row r="80" spans="1:41" x14ac:dyDescent="0.35">
      <c r="A80" s="12" t="s">
        <v>95</v>
      </c>
    </row>
    <row r="81" spans="2:41" x14ac:dyDescent="0.35">
      <c r="B81" t="s">
        <v>108</v>
      </c>
      <c r="M81" t="s">
        <v>44</v>
      </c>
      <c r="N81" t="s">
        <v>1</v>
      </c>
      <c r="O81" s="1"/>
      <c r="Q81" s="1"/>
      <c r="R81" s="1"/>
      <c r="S81" s="1" t="s">
        <v>84</v>
      </c>
      <c r="U81" s="1"/>
      <c r="V81" s="1"/>
      <c r="W81" s="1"/>
      <c r="Y81" s="1"/>
      <c r="Z81" s="1"/>
      <c r="AB81" t="s">
        <v>50</v>
      </c>
      <c r="AC81" t="s">
        <v>1</v>
      </c>
      <c r="AD81" s="1"/>
      <c r="AF81" s="1"/>
      <c r="AG81" s="1"/>
      <c r="AH81" s="1" t="s">
        <v>84</v>
      </c>
      <c r="AJ81" s="1"/>
      <c r="AK81" s="1"/>
      <c r="AL81" s="1"/>
      <c r="AN81" s="1"/>
      <c r="AO81" s="1"/>
    </row>
    <row r="82" spans="2:41" x14ac:dyDescent="0.35">
      <c r="N82" s="21"/>
      <c r="O82" s="1"/>
      <c r="Q82" s="1"/>
      <c r="R82" s="1"/>
      <c r="S82" s="1"/>
      <c r="U82" s="1"/>
      <c r="V82" s="1"/>
      <c r="W82" s="1" t="s">
        <v>92</v>
      </c>
      <c r="Y82" s="1"/>
      <c r="Z82" s="1"/>
      <c r="AC82" s="21"/>
      <c r="AD82" s="1"/>
      <c r="AF82" s="1"/>
      <c r="AG82" s="1"/>
      <c r="AH82" s="1"/>
      <c r="AJ82" s="1"/>
      <c r="AK82" s="1"/>
      <c r="AL82" s="1" t="s">
        <v>92</v>
      </c>
      <c r="AN82" s="1"/>
      <c r="AO82" s="1"/>
    </row>
    <row r="83" spans="2:41" x14ac:dyDescent="0.35">
      <c r="N83" s="21"/>
      <c r="O83" s="1" t="s">
        <v>2</v>
      </c>
      <c r="Q83" s="1"/>
      <c r="R83" s="1"/>
      <c r="S83" s="1" t="s">
        <v>45</v>
      </c>
      <c r="U83" s="1"/>
      <c r="V83" s="1"/>
      <c r="W83" s="1" t="s">
        <v>112</v>
      </c>
      <c r="Y83" s="1"/>
      <c r="Z83" s="1"/>
      <c r="AC83" s="21"/>
      <c r="AD83" s="1" t="s">
        <v>2</v>
      </c>
      <c r="AF83" s="1"/>
      <c r="AG83" s="1"/>
      <c r="AH83" s="1" t="s">
        <v>45</v>
      </c>
      <c r="AJ83" s="1"/>
      <c r="AK83" s="1"/>
      <c r="AL83" s="1" t="s">
        <v>112</v>
      </c>
      <c r="AN83" s="1"/>
      <c r="AO83" s="1"/>
    </row>
    <row r="84" spans="2:41" x14ac:dyDescent="0.35">
      <c r="M84" s="2" t="s">
        <v>3</v>
      </c>
      <c r="N84" s="21" t="s">
        <v>4</v>
      </c>
      <c r="O84" s="39" t="s">
        <v>5</v>
      </c>
      <c r="P84" s="21" t="s">
        <v>6</v>
      </c>
      <c r="Q84" s="39" t="s">
        <v>7</v>
      </c>
      <c r="R84" s="39" t="s">
        <v>8</v>
      </c>
      <c r="S84" s="39" t="s">
        <v>5</v>
      </c>
      <c r="T84" s="21" t="s">
        <v>6</v>
      </c>
      <c r="U84" s="39" t="s">
        <v>7</v>
      </c>
      <c r="V84" s="39" t="s">
        <v>8</v>
      </c>
      <c r="W84" s="39" t="s">
        <v>5</v>
      </c>
      <c r="X84" s="21" t="s">
        <v>6</v>
      </c>
      <c r="Y84" s="39" t="s">
        <v>7</v>
      </c>
      <c r="Z84" s="39" t="s">
        <v>8</v>
      </c>
      <c r="AB84" s="2" t="s">
        <v>3</v>
      </c>
      <c r="AC84" s="21" t="s">
        <v>4</v>
      </c>
      <c r="AD84" s="39" t="s">
        <v>5</v>
      </c>
      <c r="AE84" s="21" t="s">
        <v>6</v>
      </c>
      <c r="AF84" s="39" t="s">
        <v>7</v>
      </c>
      <c r="AG84" s="39" t="s">
        <v>8</v>
      </c>
      <c r="AH84" s="39" t="s">
        <v>5</v>
      </c>
      <c r="AI84" s="21" t="s">
        <v>6</v>
      </c>
      <c r="AJ84" s="39" t="s">
        <v>7</v>
      </c>
      <c r="AK84" s="39" t="s">
        <v>8</v>
      </c>
      <c r="AL84" s="39" t="s">
        <v>5</v>
      </c>
      <c r="AM84" s="21" t="s">
        <v>6</v>
      </c>
      <c r="AN84" s="39" t="s">
        <v>7</v>
      </c>
      <c r="AO84" s="39" t="s">
        <v>8</v>
      </c>
    </row>
    <row r="85" spans="2:41" x14ac:dyDescent="0.35">
      <c r="M85" t="s">
        <v>9</v>
      </c>
      <c r="N85" s="21" t="s">
        <v>46</v>
      </c>
      <c r="O85" s="1">
        <v>-2.1584452381154566</v>
      </c>
      <c r="P85" t="s">
        <v>10</v>
      </c>
      <c r="Q85" s="1">
        <v>0.49950450201501123</v>
      </c>
      <c r="R85" s="1">
        <v>1.5520210890240804E-5</v>
      </c>
      <c r="S85" s="1">
        <v>6.3097973984147728</v>
      </c>
      <c r="T85" t="s">
        <v>10</v>
      </c>
      <c r="U85" s="1">
        <v>0.57524410722063868</v>
      </c>
      <c r="V85" s="1">
        <v>0</v>
      </c>
      <c r="W85" s="1">
        <v>-3.3024993497818862</v>
      </c>
      <c r="X85" t="s">
        <v>10</v>
      </c>
      <c r="Y85" s="1">
        <v>0.64031622346511519</v>
      </c>
      <c r="Z85" s="1">
        <v>2.5012609872199221E-7</v>
      </c>
      <c r="AB85" t="s">
        <v>9</v>
      </c>
      <c r="AC85" s="21" t="s">
        <v>46</v>
      </c>
      <c r="AD85" s="1">
        <v>-2.556337656660391</v>
      </c>
      <c r="AE85" t="s">
        <v>10</v>
      </c>
      <c r="AF85" s="1">
        <v>0.54366004206222396</v>
      </c>
      <c r="AG85" s="1">
        <v>2.5751377470406567E-6</v>
      </c>
      <c r="AH85" s="1">
        <v>5.7722637942499437</v>
      </c>
      <c r="AI85" t="s">
        <v>10</v>
      </c>
      <c r="AJ85" s="1">
        <v>0.64268881735229011</v>
      </c>
      <c r="AK85" s="1">
        <v>0</v>
      </c>
      <c r="AL85" s="1">
        <v>-3.1416692120603376</v>
      </c>
      <c r="AM85" t="s">
        <v>10</v>
      </c>
      <c r="AN85" s="1">
        <v>0.65879135195083638</v>
      </c>
      <c r="AO85" s="1">
        <v>1.8529161400770988E-6</v>
      </c>
    </row>
    <row r="86" spans="2:41" x14ac:dyDescent="0.35">
      <c r="M86" t="s">
        <v>11</v>
      </c>
      <c r="N86" s="21" t="s">
        <v>46</v>
      </c>
      <c r="O86" s="1">
        <v>7.0622039861199762E-2</v>
      </c>
      <c r="P86" t="s">
        <v>12</v>
      </c>
      <c r="Q86" s="1">
        <v>0.11726187703095657</v>
      </c>
      <c r="R86" s="1">
        <v>0.54700163965312343</v>
      </c>
      <c r="S86" s="1">
        <v>7.9926719470291757E-2</v>
      </c>
      <c r="T86" t="s">
        <v>12</v>
      </c>
      <c r="U86" s="1">
        <v>0.52831923311286355</v>
      </c>
      <c r="V86" s="1">
        <v>0.87975098453736522</v>
      </c>
      <c r="W86" s="1">
        <v>-1.6118560580570079E-2</v>
      </c>
      <c r="X86" t="s">
        <v>12</v>
      </c>
      <c r="Y86" s="1">
        <v>0.1358525908901872</v>
      </c>
      <c r="Z86" s="1">
        <v>0.90555468810666384</v>
      </c>
      <c r="AB86" t="s">
        <v>11</v>
      </c>
      <c r="AC86" s="21" t="s">
        <v>46</v>
      </c>
      <c r="AD86" s="1">
        <v>-5.1161546460601205E-2</v>
      </c>
      <c r="AE86" t="s">
        <v>12</v>
      </c>
      <c r="AF86" s="1">
        <v>0.1662338316393886</v>
      </c>
      <c r="AG86" s="1">
        <v>0.75825844899969619</v>
      </c>
      <c r="AH86" s="1">
        <v>0.98682926676140126</v>
      </c>
      <c r="AI86" t="s">
        <v>10</v>
      </c>
      <c r="AJ86" s="1">
        <v>0.18202209191804331</v>
      </c>
      <c r="AK86" s="1">
        <v>5.9107364114296956E-8</v>
      </c>
      <c r="AL86" s="1">
        <v>7.0329943972490084E-5</v>
      </c>
      <c r="AM86" t="s">
        <v>12</v>
      </c>
      <c r="AN86" s="1">
        <v>0.18419948239119247</v>
      </c>
      <c r="AO86" s="1">
        <v>0.99969535649956298</v>
      </c>
    </row>
    <row r="87" spans="2:41" x14ac:dyDescent="0.35">
      <c r="M87" t="s">
        <v>13</v>
      </c>
      <c r="N87" s="21" t="s">
        <v>46</v>
      </c>
      <c r="O87" s="1">
        <v>2.6881671902450371E-2</v>
      </c>
      <c r="P87" t="s">
        <v>12</v>
      </c>
      <c r="Q87" s="1">
        <v>0.12676706008091915</v>
      </c>
      <c r="R87" s="1">
        <v>0.83206361542326035</v>
      </c>
      <c r="S87" s="1">
        <v>0.37903376349945317</v>
      </c>
      <c r="T87" t="s">
        <v>10</v>
      </c>
      <c r="U87" s="1">
        <v>0.11758779148991426</v>
      </c>
      <c r="V87" s="1">
        <v>1.2667372001302635E-3</v>
      </c>
      <c r="W87" s="1">
        <v>1.1366754554943011E-2</v>
      </c>
      <c r="X87" t="s">
        <v>12</v>
      </c>
      <c r="Y87" s="1">
        <v>0.14627770311404445</v>
      </c>
      <c r="Z87" s="1">
        <v>0.9380613809143612</v>
      </c>
      <c r="AB87" t="s">
        <v>13</v>
      </c>
      <c r="AC87" s="21" t="s">
        <v>46</v>
      </c>
      <c r="AD87" s="1">
        <v>-9.2956388992376238E-2</v>
      </c>
      <c r="AE87" t="s">
        <v>12</v>
      </c>
      <c r="AF87" s="1">
        <v>0.17297031395000481</v>
      </c>
      <c r="AG87" s="1">
        <v>0.59098279009185717</v>
      </c>
      <c r="AH87" s="1">
        <v>0.46651975980454152</v>
      </c>
      <c r="AI87" t="s">
        <v>10</v>
      </c>
      <c r="AJ87" s="1">
        <v>0.16846441809428916</v>
      </c>
      <c r="AK87" s="1">
        <v>5.6185842659997043E-3</v>
      </c>
      <c r="AL87" s="1">
        <v>7.0654638370602485E-2</v>
      </c>
      <c r="AM87" t="s">
        <v>12</v>
      </c>
      <c r="AN87" s="1">
        <v>0.18666684960606386</v>
      </c>
      <c r="AO87" s="1">
        <v>0.70505427666202003</v>
      </c>
    </row>
    <row r="88" spans="2:41" x14ac:dyDescent="0.35">
      <c r="M88" t="s">
        <v>14</v>
      </c>
      <c r="N88" s="21" t="s">
        <v>46</v>
      </c>
      <c r="O88" s="1">
        <v>0.33002731679903552</v>
      </c>
      <c r="P88" t="s">
        <v>10</v>
      </c>
      <c r="Q88" s="1">
        <v>0.11496098219303087</v>
      </c>
      <c r="R88" s="1">
        <v>4.0946457348765009E-3</v>
      </c>
      <c r="S88" s="1">
        <v>4.7845963051528329E-2</v>
      </c>
      <c r="T88" t="s">
        <v>12</v>
      </c>
      <c r="U88" s="1">
        <v>0.24721919336646378</v>
      </c>
      <c r="V88" s="1">
        <v>0.84653874231028547</v>
      </c>
      <c r="W88" s="1">
        <v>0.26500626891050783</v>
      </c>
      <c r="X88" t="s">
        <v>17</v>
      </c>
      <c r="Y88" s="1">
        <v>0.14095662102566484</v>
      </c>
      <c r="Z88" s="1">
        <v>6.0100516034545137E-2</v>
      </c>
      <c r="AB88" t="s">
        <v>14</v>
      </c>
      <c r="AC88" s="21" t="s">
        <v>46</v>
      </c>
      <c r="AD88" s="1">
        <v>0.32627859239561302</v>
      </c>
      <c r="AE88" t="s">
        <v>17</v>
      </c>
      <c r="AF88" s="1">
        <v>0.16941446035502392</v>
      </c>
      <c r="AG88" s="1">
        <v>5.4114441210409314E-2</v>
      </c>
      <c r="AH88" s="1">
        <v>1.2520660054932713</v>
      </c>
      <c r="AI88" t="s">
        <v>10</v>
      </c>
      <c r="AJ88" s="1">
        <v>0.18571106388466929</v>
      </c>
      <c r="AK88" s="1">
        <v>1.5620837956475953E-11</v>
      </c>
      <c r="AL88" s="1">
        <v>0.34678304958738781</v>
      </c>
      <c r="AM88" t="s">
        <v>17</v>
      </c>
      <c r="AN88" s="1">
        <v>0.19173357560185728</v>
      </c>
      <c r="AO88" s="1">
        <v>7.050205658171671E-2</v>
      </c>
    </row>
    <row r="89" spans="2:41" x14ac:dyDescent="0.35">
      <c r="M89" t="s">
        <v>15</v>
      </c>
      <c r="N89" s="21" t="s">
        <v>46</v>
      </c>
      <c r="O89" s="1">
        <v>0.39677895256980139</v>
      </c>
      <c r="P89" t="s">
        <v>10</v>
      </c>
      <c r="Q89" s="1">
        <v>0.10824623981895228</v>
      </c>
      <c r="R89" s="1">
        <v>2.4683477616771476E-4</v>
      </c>
      <c r="S89" s="1">
        <v>0.53808310013908833</v>
      </c>
      <c r="T89" t="s">
        <v>10</v>
      </c>
      <c r="U89" s="1">
        <v>9.9488379031837174E-2</v>
      </c>
      <c r="V89" s="1">
        <v>6.3554066453974656E-8</v>
      </c>
      <c r="W89" s="1">
        <v>0.23966424027330729</v>
      </c>
      <c r="X89" t="s">
        <v>17</v>
      </c>
      <c r="Y89" s="1">
        <v>0.13367168630329646</v>
      </c>
      <c r="Z89" s="1">
        <v>7.2983802134764186E-2</v>
      </c>
      <c r="AB89" t="s">
        <v>15</v>
      </c>
      <c r="AC89" s="21" t="s">
        <v>46</v>
      </c>
      <c r="AD89" s="1">
        <v>0.28780777201491436</v>
      </c>
      <c r="AE89" t="s">
        <v>17</v>
      </c>
      <c r="AF89" s="1">
        <v>0.15813368103784403</v>
      </c>
      <c r="AG89" s="1">
        <v>6.8754697852228874E-2</v>
      </c>
      <c r="AH89" s="1">
        <v>1.2761023026926013</v>
      </c>
      <c r="AI89" t="s">
        <v>10</v>
      </c>
      <c r="AJ89" s="1">
        <v>0.1547451319717911</v>
      </c>
      <c r="AK89" s="1">
        <v>2.2204460492503131E-16</v>
      </c>
      <c r="AL89" s="1">
        <v>0.33260416996568032</v>
      </c>
      <c r="AM89" t="s">
        <v>17</v>
      </c>
      <c r="AN89" s="1">
        <v>0.17685759420594127</v>
      </c>
      <c r="AO89" s="1">
        <v>6.002190412615116E-2</v>
      </c>
    </row>
    <row r="90" spans="2:41" x14ac:dyDescent="0.35">
      <c r="M90" t="s">
        <v>16</v>
      </c>
      <c r="N90" s="21" t="s">
        <v>46</v>
      </c>
      <c r="O90" s="1">
        <v>0.35329583949656274</v>
      </c>
      <c r="P90" t="s">
        <v>10</v>
      </c>
      <c r="Q90" s="1">
        <v>0.10723546185644046</v>
      </c>
      <c r="R90" s="1">
        <v>9.8568779630348047E-4</v>
      </c>
      <c r="S90" s="1">
        <v>4.6470814021269923E-3</v>
      </c>
      <c r="T90" t="s">
        <v>12</v>
      </c>
      <c r="U90" s="1">
        <v>0.1388286790426477</v>
      </c>
      <c r="V90" s="1">
        <v>0.97329700013842957</v>
      </c>
      <c r="W90" s="1">
        <v>7.2909745450806723E-2</v>
      </c>
      <c r="X90" t="s">
        <v>12</v>
      </c>
      <c r="Y90" s="1">
        <v>0.1268601135186902</v>
      </c>
      <c r="Z90" s="1">
        <v>0.56547694123366687</v>
      </c>
      <c r="AB90" t="s">
        <v>16</v>
      </c>
      <c r="AC90" s="21" t="s">
        <v>46</v>
      </c>
      <c r="AD90" s="1">
        <v>0.2143846816281309</v>
      </c>
      <c r="AE90" t="s">
        <v>12</v>
      </c>
      <c r="AF90" s="1">
        <v>0.15854627839611593</v>
      </c>
      <c r="AG90" s="1">
        <v>0.1763145631724008</v>
      </c>
      <c r="AH90" s="1">
        <v>1.1479370823130806</v>
      </c>
      <c r="AI90" t="s">
        <v>10</v>
      </c>
      <c r="AJ90" s="1">
        <v>0.17188153738475836</v>
      </c>
      <c r="AK90" s="1">
        <v>2.41149322732781E-11</v>
      </c>
      <c r="AL90" s="1">
        <v>0.22328804811169206</v>
      </c>
      <c r="AM90" t="s">
        <v>12</v>
      </c>
      <c r="AN90" s="1">
        <v>0.17717080588680684</v>
      </c>
      <c r="AO90" s="1">
        <v>0.20756180835656179</v>
      </c>
    </row>
    <row r="91" spans="2:41" x14ac:dyDescent="0.35">
      <c r="M91" t="s">
        <v>18</v>
      </c>
      <c r="N91" s="21" t="s">
        <v>46</v>
      </c>
      <c r="O91" s="1">
        <v>0.31823000468678952</v>
      </c>
      <c r="P91" t="s">
        <v>10</v>
      </c>
      <c r="Q91" s="1">
        <v>0.11195357836239339</v>
      </c>
      <c r="R91" s="1">
        <v>4.4758775049476007E-3</v>
      </c>
      <c r="S91" s="1">
        <v>0.54662938185448062</v>
      </c>
      <c r="T91" t="s">
        <v>10</v>
      </c>
      <c r="U91" s="1">
        <v>9.6933047512672038E-2</v>
      </c>
      <c r="V91" s="1">
        <v>1.7079555325594242E-8</v>
      </c>
      <c r="W91" s="1">
        <v>7.8595932572953275E-2</v>
      </c>
      <c r="X91" t="s">
        <v>12</v>
      </c>
      <c r="Y91" s="1">
        <v>0.13146061580004537</v>
      </c>
      <c r="Z91" s="1">
        <v>0.54992884006328224</v>
      </c>
      <c r="AB91" t="s">
        <v>18</v>
      </c>
      <c r="AC91" s="21" t="s">
        <v>46</v>
      </c>
      <c r="AD91" s="1">
        <v>0.1817390224529436</v>
      </c>
      <c r="AE91" t="s">
        <v>12</v>
      </c>
      <c r="AF91" s="1">
        <v>0.16284860449010646</v>
      </c>
      <c r="AG91" s="1">
        <v>0.26442218759168146</v>
      </c>
      <c r="AH91" s="1">
        <v>1.4074481591815025</v>
      </c>
      <c r="AI91" t="s">
        <v>10</v>
      </c>
      <c r="AJ91" s="1">
        <v>0.22748243382429706</v>
      </c>
      <c r="AK91" s="1">
        <v>6.1295457598475878E-10</v>
      </c>
      <c r="AL91" s="1">
        <v>0.21486059745047506</v>
      </c>
      <c r="AM91" t="s">
        <v>12</v>
      </c>
      <c r="AN91" s="1">
        <v>0.17914217129808802</v>
      </c>
      <c r="AO91" s="1">
        <v>0.2303779209142276</v>
      </c>
    </row>
    <row r="92" spans="2:41" x14ac:dyDescent="0.35">
      <c r="M92" t="s">
        <v>19</v>
      </c>
      <c r="N92" s="21" t="s">
        <v>46</v>
      </c>
      <c r="O92" s="1">
        <v>0.24883910335052387</v>
      </c>
      <c r="P92" t="s">
        <v>10</v>
      </c>
      <c r="Q92" s="1">
        <v>7.4729787540389433E-2</v>
      </c>
      <c r="R92" s="1">
        <v>8.6892278447248117E-4</v>
      </c>
      <c r="S92" s="1">
        <v>0.1110332152215518</v>
      </c>
      <c r="T92" t="s">
        <v>12</v>
      </c>
      <c r="U92" s="1">
        <v>0.24455975228657884</v>
      </c>
      <c r="V92" s="1">
        <v>0.64981973961541906</v>
      </c>
      <c r="W92" s="1">
        <v>4.400563452140098E-2</v>
      </c>
      <c r="X92" t="s">
        <v>12</v>
      </c>
      <c r="Y92" s="1">
        <v>8.8742372122964805E-2</v>
      </c>
      <c r="Z92" s="1">
        <v>0.6199785446570818</v>
      </c>
      <c r="AB92" t="s">
        <v>19</v>
      </c>
      <c r="AC92" s="21" t="s">
        <v>46</v>
      </c>
      <c r="AD92" s="1">
        <v>0.14361553670871607</v>
      </c>
      <c r="AE92" t="s">
        <v>12</v>
      </c>
      <c r="AF92" s="1">
        <v>0.10983996913397497</v>
      </c>
      <c r="AG92" s="1">
        <v>0.19104364377413718</v>
      </c>
      <c r="AH92" s="1">
        <v>0.79121704592504727</v>
      </c>
      <c r="AI92" t="s">
        <v>10</v>
      </c>
      <c r="AJ92" s="1">
        <v>0.11307426378391439</v>
      </c>
      <c r="AK92" s="1">
        <v>2.6090241078691179E-12</v>
      </c>
      <c r="AL92" s="1">
        <v>0.17346153900013866</v>
      </c>
      <c r="AM92" t="s">
        <v>12</v>
      </c>
      <c r="AN92" s="1">
        <v>0.12258155942422289</v>
      </c>
      <c r="AO92" s="1">
        <v>0.15704784946230399</v>
      </c>
    </row>
    <row r="93" spans="2:41" x14ac:dyDescent="0.35">
      <c r="M93" t="s">
        <v>20</v>
      </c>
      <c r="N93" s="21" t="s">
        <v>46</v>
      </c>
      <c r="O93" s="1">
        <v>-1.1659466706590512E-2</v>
      </c>
      <c r="P93" t="s">
        <v>12</v>
      </c>
      <c r="Q93" s="1">
        <v>7.4137908548937384E-2</v>
      </c>
      <c r="R93" s="1">
        <v>0.87503421159664918</v>
      </c>
      <c r="S93" s="1">
        <v>4.0808467515348152E-3</v>
      </c>
      <c r="T93" t="s">
        <v>12</v>
      </c>
      <c r="U93" s="1">
        <v>0.19807147973328329</v>
      </c>
      <c r="V93" s="1">
        <v>0.98356242764938862</v>
      </c>
      <c r="W93" s="1">
        <v>0.22920675456918402</v>
      </c>
      <c r="X93" t="s">
        <v>10</v>
      </c>
      <c r="Y93" s="1">
        <v>8.7355874455432123E-2</v>
      </c>
      <c r="Z93" s="1">
        <v>8.6947782935939966E-3</v>
      </c>
      <c r="AB93" t="s">
        <v>20</v>
      </c>
      <c r="AC93" s="21" t="s">
        <v>46</v>
      </c>
      <c r="AD93" s="1">
        <v>-2.5196349634369546E-2</v>
      </c>
      <c r="AE93" t="s">
        <v>12</v>
      </c>
      <c r="AF93" s="1">
        <v>0.10641699614326217</v>
      </c>
      <c r="AG93" s="1">
        <v>0.81283524491993608</v>
      </c>
      <c r="AH93" s="1">
        <v>0.64874936714918319</v>
      </c>
      <c r="AI93" t="s">
        <v>10</v>
      </c>
      <c r="AJ93" s="1">
        <v>0.12807089406762184</v>
      </c>
      <c r="AK93" s="1">
        <v>4.0722537897330824E-7</v>
      </c>
      <c r="AL93" s="1">
        <v>0.2963947967083399</v>
      </c>
      <c r="AM93" t="s">
        <v>47</v>
      </c>
      <c r="AN93" s="1">
        <v>0.11696954123637432</v>
      </c>
      <c r="AO93" s="1">
        <v>1.1278529752405397E-2</v>
      </c>
    </row>
    <row r="94" spans="2:41" x14ac:dyDescent="0.35">
      <c r="M94" t="s">
        <v>21</v>
      </c>
      <c r="N94" s="21" t="s">
        <v>46</v>
      </c>
      <c r="O94" s="1">
        <v>2.0552881577730102E-2</v>
      </c>
      <c r="P94" t="s">
        <v>12</v>
      </c>
      <c r="Q94" s="1">
        <v>7.8989531178469005E-2</v>
      </c>
      <c r="R94" s="1">
        <v>0.79471140290318765</v>
      </c>
      <c r="S94" s="1">
        <v>0.28901475447586517</v>
      </c>
      <c r="T94" t="s">
        <v>47</v>
      </c>
      <c r="U94" s="1">
        <v>0.11762868421425202</v>
      </c>
      <c r="V94" s="1">
        <v>1.4009911477455228E-2</v>
      </c>
      <c r="W94" s="1">
        <v>4.3985828265702014E-2</v>
      </c>
      <c r="X94" t="s">
        <v>12</v>
      </c>
      <c r="Y94" s="1">
        <v>9.1049961014129252E-2</v>
      </c>
      <c r="Z94" s="1">
        <v>0.62902791486455523</v>
      </c>
      <c r="AB94" t="s">
        <v>21</v>
      </c>
      <c r="AC94" s="21" t="s">
        <v>46</v>
      </c>
      <c r="AD94" s="1">
        <v>-2.7113190699937881E-2</v>
      </c>
      <c r="AE94" t="s">
        <v>12</v>
      </c>
      <c r="AF94" s="1">
        <v>0.11765134178493944</v>
      </c>
      <c r="AG94" s="1">
        <v>0.81773921300955199</v>
      </c>
      <c r="AH94" s="1">
        <v>1.0817193064681101</v>
      </c>
      <c r="AI94" t="s">
        <v>10</v>
      </c>
      <c r="AJ94" s="1">
        <v>0.17554669482575511</v>
      </c>
      <c r="AK94" s="1">
        <v>7.1830363879143988E-10</v>
      </c>
      <c r="AL94" s="1">
        <v>0.1258640261270727</v>
      </c>
      <c r="AM94" t="s">
        <v>12</v>
      </c>
      <c r="AN94" s="1">
        <v>0.12769652244481922</v>
      </c>
      <c r="AO94" s="1">
        <v>0.3243050900585005</v>
      </c>
    </row>
    <row r="95" spans="2:41" x14ac:dyDescent="0.35">
      <c r="M95" t="s">
        <v>22</v>
      </c>
      <c r="N95" s="21" t="s">
        <v>46</v>
      </c>
      <c r="O95" s="1">
        <v>-1.0442618013782884E-2</v>
      </c>
      <c r="P95" t="s">
        <v>12</v>
      </c>
      <c r="Q95" s="1">
        <v>0.10355627710791501</v>
      </c>
      <c r="R95" s="1">
        <v>0.91967745002382695</v>
      </c>
      <c r="S95" s="1">
        <v>0.31947132500563136</v>
      </c>
      <c r="T95" t="s">
        <v>47</v>
      </c>
      <c r="U95" s="1">
        <v>0.13687650810981883</v>
      </c>
      <c r="V95" s="1">
        <v>1.9595127031502235E-2</v>
      </c>
      <c r="W95" s="1">
        <v>0.24176848645117602</v>
      </c>
      <c r="X95" t="s">
        <v>47</v>
      </c>
      <c r="Y95" s="1">
        <v>0.12128771973152253</v>
      </c>
      <c r="Z95" s="1">
        <v>4.622348644204699E-2</v>
      </c>
      <c r="AB95" t="s">
        <v>22</v>
      </c>
      <c r="AC95" s="21" t="s">
        <v>46</v>
      </c>
      <c r="AD95" s="1">
        <v>-1.9138452573138651E-2</v>
      </c>
      <c r="AE95" t="s">
        <v>12</v>
      </c>
      <c r="AF95" s="1">
        <v>0.14978096985760694</v>
      </c>
      <c r="AG95" s="1">
        <v>0.89832603556708746</v>
      </c>
      <c r="AH95" s="1">
        <v>1.3103922357594391</v>
      </c>
      <c r="AI95" t="s">
        <v>10</v>
      </c>
      <c r="AJ95" s="1">
        <v>0.19817391844383395</v>
      </c>
      <c r="AK95" s="1">
        <v>3.7830627519497284E-11</v>
      </c>
      <c r="AL95" s="1">
        <v>0.33581845264898624</v>
      </c>
      <c r="AM95" t="s">
        <v>47</v>
      </c>
      <c r="AN95" s="1">
        <v>0.16590064762716514</v>
      </c>
      <c r="AO95" s="1">
        <v>4.2948113466861892E-2</v>
      </c>
    </row>
    <row r="96" spans="2:41" x14ac:dyDescent="0.35">
      <c r="M96" t="s">
        <v>23</v>
      </c>
      <c r="N96" s="21" t="s">
        <v>46</v>
      </c>
      <c r="O96" s="1">
        <v>-6.0379358838871126E-2</v>
      </c>
      <c r="P96" t="s">
        <v>12</v>
      </c>
      <c r="Q96" s="1">
        <v>0.10183022506720442</v>
      </c>
      <c r="R96" s="1">
        <v>0.55322035301699479</v>
      </c>
      <c r="S96" s="1">
        <v>0.29661971297909351</v>
      </c>
      <c r="T96" t="s">
        <v>47</v>
      </c>
      <c r="U96" s="1">
        <v>0.14116171191711624</v>
      </c>
      <c r="V96" s="1">
        <v>3.5616748001384924E-2</v>
      </c>
      <c r="W96" s="1">
        <v>0.32820230177508686</v>
      </c>
      <c r="X96" t="s">
        <v>10</v>
      </c>
      <c r="Y96" s="1">
        <v>0.1206405732582673</v>
      </c>
      <c r="Z96" s="1">
        <v>6.5183889250617355E-3</v>
      </c>
      <c r="AB96" t="s">
        <v>23</v>
      </c>
      <c r="AC96" s="21" t="s">
        <v>46</v>
      </c>
      <c r="AD96" s="1">
        <v>-0.11513328397563523</v>
      </c>
      <c r="AE96" t="s">
        <v>12</v>
      </c>
      <c r="AF96" s="1">
        <v>0.14508730692936131</v>
      </c>
      <c r="AG96" s="1">
        <v>0.42746045447902636</v>
      </c>
      <c r="AH96" s="1">
        <v>1.1788542934957125</v>
      </c>
      <c r="AI96" t="s">
        <v>10</v>
      </c>
      <c r="AJ96" s="1">
        <v>0.18452713624388617</v>
      </c>
      <c r="AK96" s="1">
        <v>1.6750489884032049E-10</v>
      </c>
      <c r="AL96" s="1">
        <v>0.45836172495442123</v>
      </c>
      <c r="AM96" t="s">
        <v>10</v>
      </c>
      <c r="AN96" s="1">
        <v>0.16255527997592661</v>
      </c>
      <c r="AO96" s="1">
        <v>4.8064325435202004E-3</v>
      </c>
    </row>
    <row r="97" spans="13:41" x14ac:dyDescent="0.35">
      <c r="M97" t="s">
        <v>24</v>
      </c>
      <c r="N97" s="21" t="s">
        <v>46</v>
      </c>
      <c r="O97" s="1">
        <v>0.10783840984397168</v>
      </c>
      <c r="P97" t="s">
        <v>12</v>
      </c>
      <c r="Q97" s="1">
        <v>9.9917549923317445E-2</v>
      </c>
      <c r="R97" s="1">
        <v>0.2804656173436948</v>
      </c>
      <c r="S97" s="1">
        <v>4.9324933746359358E-5</v>
      </c>
      <c r="T97" t="s">
        <v>12</v>
      </c>
      <c r="U97" s="1">
        <v>0.14308573719900136</v>
      </c>
      <c r="V97" s="1">
        <v>0.9997249509064301</v>
      </c>
      <c r="W97" s="1">
        <v>1.6978619823806235E-2</v>
      </c>
      <c r="X97" t="s">
        <v>12</v>
      </c>
      <c r="Y97" s="1">
        <v>0.1151432783687983</v>
      </c>
      <c r="Z97" s="1">
        <v>0.88277174659970981</v>
      </c>
      <c r="AB97" t="s">
        <v>24</v>
      </c>
      <c r="AC97" s="21" t="s">
        <v>46</v>
      </c>
      <c r="AD97" s="1">
        <v>4.9544988893956751E-3</v>
      </c>
      <c r="AE97" t="s">
        <v>12</v>
      </c>
      <c r="AF97" s="1">
        <v>0.14772797356736236</v>
      </c>
      <c r="AG97" s="1">
        <v>0.97324557343947316</v>
      </c>
      <c r="AH97" s="1">
        <v>1.4714612662400497</v>
      </c>
      <c r="AI97" t="s">
        <v>10</v>
      </c>
      <c r="AJ97" s="1">
        <v>0.26161055575471842</v>
      </c>
      <c r="AK97" s="1">
        <v>1.8591141737189787E-8</v>
      </c>
      <c r="AL97" s="1">
        <v>8.266665621160485E-2</v>
      </c>
      <c r="AM97" t="s">
        <v>12</v>
      </c>
      <c r="AN97" s="1">
        <v>0.16082984706584441</v>
      </c>
      <c r="AO97" s="1">
        <v>0.60725149152890356</v>
      </c>
    </row>
    <row r="98" spans="13:41" x14ac:dyDescent="0.35">
      <c r="M98" t="s">
        <v>25</v>
      </c>
      <c r="N98" s="21" t="s">
        <v>46</v>
      </c>
      <c r="O98" s="1">
        <v>0.17325060126772784</v>
      </c>
      <c r="P98" t="s">
        <v>17</v>
      </c>
      <c r="Q98" s="1">
        <v>0.10462320943628904</v>
      </c>
      <c r="R98" s="1">
        <v>9.7732336608158166E-2</v>
      </c>
      <c r="S98" s="1">
        <v>0.3526694600414168</v>
      </c>
      <c r="T98" t="s">
        <v>10</v>
      </c>
      <c r="U98" s="1">
        <v>0.11812448247724879</v>
      </c>
      <c r="V98" s="1">
        <v>2.8304604672646505E-3</v>
      </c>
      <c r="W98" s="1">
        <v>6.2786604720821357E-2</v>
      </c>
      <c r="X98" t="s">
        <v>12</v>
      </c>
      <c r="Y98" s="1">
        <v>0.12165084251859472</v>
      </c>
      <c r="Z98" s="1">
        <v>0.60576961338361013</v>
      </c>
      <c r="AB98" t="s">
        <v>25</v>
      </c>
      <c r="AC98" s="21" t="s">
        <v>46</v>
      </c>
      <c r="AD98" s="1">
        <v>0.13172142834909761</v>
      </c>
      <c r="AE98" t="s">
        <v>12</v>
      </c>
      <c r="AF98" s="1">
        <v>0.15356943147833585</v>
      </c>
      <c r="AG98" s="1">
        <v>0.39104041999249328</v>
      </c>
      <c r="AH98" s="1">
        <v>1.7184775328301789</v>
      </c>
      <c r="AI98" t="s">
        <v>10</v>
      </c>
      <c r="AJ98" s="1">
        <v>0.31786111624686197</v>
      </c>
      <c r="AK98" s="1">
        <v>6.4311786340809363E-8</v>
      </c>
      <c r="AL98" s="1">
        <v>0.13382895248168331</v>
      </c>
      <c r="AM98" t="s">
        <v>12</v>
      </c>
      <c r="AN98" s="1">
        <v>0.16773913200995588</v>
      </c>
      <c r="AO98" s="1">
        <v>0.42496347223267716</v>
      </c>
    </row>
    <row r="99" spans="13:41" x14ac:dyDescent="0.35">
      <c r="M99" t="s">
        <v>90</v>
      </c>
      <c r="N99" s="21" t="s">
        <v>85</v>
      </c>
      <c r="O99" s="1">
        <v>-0.94149687615713917</v>
      </c>
      <c r="P99" t="s">
        <v>10</v>
      </c>
      <c r="Q99" s="1">
        <v>0.1977454451200483</v>
      </c>
      <c r="R99" s="1">
        <v>1.924873560099627E-6</v>
      </c>
      <c r="S99" s="1">
        <v>1.7919671165740365</v>
      </c>
      <c r="T99" t="s">
        <v>10</v>
      </c>
      <c r="U99" s="1">
        <v>0.10589672083312421</v>
      </c>
      <c r="V99" s="1">
        <v>0</v>
      </c>
      <c r="W99" s="1">
        <v>0.83565218611933068</v>
      </c>
      <c r="X99" t="s">
        <v>10</v>
      </c>
      <c r="Y99" s="1">
        <v>0.2157927371461312</v>
      </c>
      <c r="Z99" s="1">
        <v>1.0773530680308063E-4</v>
      </c>
      <c r="AB99" t="s">
        <v>90</v>
      </c>
      <c r="AC99" s="21" t="s">
        <v>85</v>
      </c>
      <c r="AD99" s="1">
        <v>-0.84439172838203169</v>
      </c>
      <c r="AE99" t="s">
        <v>10</v>
      </c>
      <c r="AF99" s="1">
        <v>0.19034616350467229</v>
      </c>
      <c r="AG99" s="1">
        <v>9.1609759389488232E-6</v>
      </c>
      <c r="AH99" s="1">
        <v>1.7997411249042388</v>
      </c>
      <c r="AI99" t="s">
        <v>10</v>
      </c>
      <c r="AJ99" s="1">
        <v>8.176011591623833E-2</v>
      </c>
      <c r="AK99" s="1">
        <v>0</v>
      </c>
      <c r="AL99" s="1">
        <v>0.80388930454069962</v>
      </c>
      <c r="AM99" t="s">
        <v>10</v>
      </c>
      <c r="AN99" s="1">
        <v>0.17781230554467783</v>
      </c>
      <c r="AO99" s="1">
        <v>6.1548398899713419E-6</v>
      </c>
    </row>
    <row r="100" spans="13:41" x14ac:dyDescent="0.35">
      <c r="N100" s="21"/>
      <c r="O100" s="1" t="s">
        <v>51</v>
      </c>
      <c r="Q100" s="1"/>
      <c r="R100" s="1"/>
      <c r="S100" s="1"/>
      <c r="U100" s="1"/>
      <c r="V100" s="1"/>
      <c r="W100" s="1"/>
      <c r="Y100" s="1"/>
      <c r="Z100" s="1"/>
      <c r="AC100" s="21"/>
      <c r="AD100" s="1" t="s">
        <v>51</v>
      </c>
      <c r="AF100" s="1"/>
      <c r="AG100" s="1"/>
      <c r="AH100" s="1"/>
      <c r="AJ100" s="1"/>
      <c r="AK100" s="1"/>
      <c r="AL100" s="1"/>
      <c r="AN100" s="1"/>
      <c r="AO100" s="1"/>
    </row>
    <row r="101" spans="13:41" x14ac:dyDescent="0.35">
      <c r="M101" s="2" t="s">
        <v>3</v>
      </c>
      <c r="N101" s="21"/>
      <c r="O101" s="39" t="s">
        <v>5</v>
      </c>
      <c r="P101" s="21" t="s">
        <v>6</v>
      </c>
      <c r="Q101" s="39" t="s">
        <v>7</v>
      </c>
      <c r="R101" s="39" t="s">
        <v>8</v>
      </c>
      <c r="S101" s="39"/>
      <c r="T101" s="21"/>
      <c r="U101" s="39"/>
      <c r="V101" s="39"/>
      <c r="W101" s="39"/>
      <c r="X101" s="21"/>
      <c r="Y101" s="39"/>
      <c r="Z101" s="39"/>
      <c r="AB101" s="2" t="s">
        <v>3</v>
      </c>
      <c r="AC101" s="21"/>
      <c r="AD101" s="39" t="s">
        <v>5</v>
      </c>
      <c r="AE101" s="21" t="s">
        <v>6</v>
      </c>
      <c r="AF101" s="39" t="s">
        <v>7</v>
      </c>
      <c r="AG101" s="39" t="s">
        <v>8</v>
      </c>
      <c r="AH101" s="39"/>
      <c r="AI101" s="21"/>
      <c r="AJ101" s="39"/>
      <c r="AK101" s="39"/>
      <c r="AL101" s="39"/>
      <c r="AM101" s="21"/>
      <c r="AN101" s="39"/>
      <c r="AO101" s="39"/>
    </row>
    <row r="102" spans="13:41" x14ac:dyDescent="0.35">
      <c r="M102" t="s">
        <v>112</v>
      </c>
      <c r="N102" s="21"/>
      <c r="O102" s="1">
        <v>-1.706304213025658E-2</v>
      </c>
      <c r="P102" t="s">
        <v>12</v>
      </c>
      <c r="Q102" s="1">
        <v>0.10902827887102698</v>
      </c>
      <c r="R102" s="1">
        <v>0.87563807715055941</v>
      </c>
      <c r="S102" s="1"/>
      <c r="U102" s="1"/>
      <c r="V102" s="1"/>
      <c r="W102" s="1"/>
      <c r="Y102" s="1"/>
      <c r="Z102" s="1"/>
      <c r="AB102" t="s">
        <v>112</v>
      </c>
      <c r="AC102" s="21"/>
      <c r="AD102" s="1">
        <v>6.4845310433084419E-2</v>
      </c>
      <c r="AE102" t="s">
        <v>12</v>
      </c>
      <c r="AF102" s="1">
        <v>0.10636919936751951</v>
      </c>
      <c r="AG102" s="1">
        <v>0.54211032628887734</v>
      </c>
      <c r="AH102" s="1"/>
      <c r="AJ102" s="1"/>
      <c r="AK102" s="1"/>
      <c r="AL102" s="1"/>
      <c r="AN102" s="1"/>
      <c r="AO102" s="1"/>
    </row>
    <row r="103" spans="13:41" x14ac:dyDescent="0.35">
      <c r="N103" s="21"/>
      <c r="O103" s="1"/>
      <c r="Q103" s="1"/>
      <c r="R103" s="1"/>
      <c r="S103" s="1"/>
      <c r="U103" s="1"/>
      <c r="V103" s="1"/>
      <c r="W103" s="1"/>
      <c r="Y103" s="1"/>
      <c r="Z103" s="1"/>
      <c r="AC103" s="21"/>
      <c r="AD103" s="1"/>
      <c r="AF103" s="1"/>
      <c r="AG103" s="1"/>
      <c r="AH103" s="1"/>
      <c r="AJ103" s="1"/>
      <c r="AK103" s="1"/>
      <c r="AL103" s="1"/>
      <c r="AN103" s="1"/>
      <c r="AO103" s="1"/>
    </row>
    <row r="104" spans="13:41" x14ac:dyDescent="0.35">
      <c r="M104" t="s">
        <v>26</v>
      </c>
      <c r="N104" s="6"/>
      <c r="O104" s="1"/>
      <c r="Q104" s="1"/>
      <c r="R104" s="1"/>
      <c r="S104" s="1"/>
      <c r="U104" s="1"/>
      <c r="V104" s="1"/>
      <c r="W104" s="1"/>
      <c r="Y104" s="1"/>
      <c r="Z104" s="1"/>
      <c r="AB104" t="s">
        <v>26</v>
      </c>
      <c r="AC104" s="6"/>
      <c r="AD104" s="1"/>
      <c r="AF104" s="1"/>
      <c r="AG104" s="1"/>
      <c r="AH104" s="1"/>
      <c r="AJ104" s="1"/>
      <c r="AK104" s="1"/>
      <c r="AL104" s="1"/>
      <c r="AN104" s="1"/>
      <c r="AO104" s="1"/>
    </row>
    <row r="105" spans="13:41" x14ac:dyDescent="0.35">
      <c r="M105" t="s">
        <v>27</v>
      </c>
      <c r="N105" s="58">
        <v>-7340.7882457824353</v>
      </c>
      <c r="O105" s="59"/>
      <c r="Q105" s="1"/>
      <c r="R105" s="1"/>
      <c r="S105" s="1"/>
      <c r="U105" s="1"/>
      <c r="V105" s="1"/>
      <c r="W105" s="1"/>
      <c r="Y105" s="1"/>
      <c r="Z105" s="1"/>
      <c r="AB105" t="s">
        <v>27</v>
      </c>
      <c r="AC105" s="58">
        <v>-7180.8124694988001</v>
      </c>
      <c r="AD105" s="59"/>
      <c r="AF105" s="1"/>
      <c r="AG105" s="1"/>
      <c r="AH105" s="1"/>
      <c r="AJ105" s="1"/>
      <c r="AK105" s="1"/>
      <c r="AL105" s="1"/>
      <c r="AN105" s="1"/>
      <c r="AO105" s="1"/>
    </row>
    <row r="106" spans="13:41" x14ac:dyDescent="0.35">
      <c r="M106" t="s">
        <v>28</v>
      </c>
      <c r="N106" s="58">
        <v>-10141.252193572494</v>
      </c>
      <c r="O106" s="59"/>
      <c r="Q106" s="1"/>
      <c r="R106" s="1"/>
      <c r="S106" s="1"/>
      <c r="U106" s="1"/>
      <c r="V106" s="1"/>
      <c r="W106" s="1"/>
      <c r="Y106" s="1"/>
      <c r="Z106" s="1"/>
      <c r="AB106" t="s">
        <v>28</v>
      </c>
      <c r="AC106" s="58">
        <v>-10141.252193572494</v>
      </c>
      <c r="AD106" s="59"/>
      <c r="AF106" s="1"/>
      <c r="AG106" s="1"/>
      <c r="AH106" s="1"/>
      <c r="AJ106" s="1"/>
      <c r="AK106" s="1"/>
      <c r="AL106" s="1"/>
      <c r="AN106" s="1"/>
      <c r="AO106" s="1"/>
    </row>
    <row r="107" spans="13:41" x14ac:dyDescent="0.35">
      <c r="M107" t="s">
        <v>29</v>
      </c>
      <c r="N107" s="60">
        <v>0.27614577513070704</v>
      </c>
      <c r="O107" s="61"/>
      <c r="Q107" s="1"/>
      <c r="R107" s="1"/>
      <c r="S107" s="1"/>
      <c r="U107" s="1"/>
      <c r="V107" s="1"/>
      <c r="W107" s="1"/>
      <c r="Y107" s="1"/>
      <c r="Z107" s="1"/>
      <c r="AB107" t="s">
        <v>29</v>
      </c>
      <c r="AC107" s="60">
        <v>0.29192053087389103</v>
      </c>
      <c r="AD107" s="61"/>
      <c r="AF107" s="1"/>
      <c r="AG107" s="1"/>
      <c r="AH107" s="1"/>
      <c r="AJ107" s="1"/>
      <c r="AK107" s="1"/>
      <c r="AL107" s="1"/>
      <c r="AN107" s="1"/>
      <c r="AO107" s="1"/>
    </row>
    <row r="108" spans="13:41" x14ac:dyDescent="0.35">
      <c r="M108" t="s">
        <v>30</v>
      </c>
      <c r="N108" s="60">
        <v>0.4802256317230259</v>
      </c>
      <c r="O108" s="61"/>
      <c r="Q108" s="1"/>
      <c r="R108" s="1"/>
      <c r="S108" s="1"/>
      <c r="U108" s="1"/>
      <c r="V108" s="1"/>
      <c r="W108" s="1"/>
      <c r="Y108" s="1"/>
      <c r="Z108" s="1"/>
      <c r="AB108" t="s">
        <v>30</v>
      </c>
      <c r="AC108" s="60">
        <v>0.48794549301192425</v>
      </c>
      <c r="AD108" s="61"/>
      <c r="AF108" s="1"/>
      <c r="AG108" s="1"/>
      <c r="AH108" s="1"/>
      <c r="AJ108" s="1"/>
      <c r="AK108" s="1"/>
      <c r="AL108" s="1"/>
      <c r="AN108" s="1"/>
      <c r="AO108" s="1"/>
    </row>
    <row r="109" spans="13:41" x14ac:dyDescent="0.35">
      <c r="M109" t="s">
        <v>106</v>
      </c>
      <c r="N109" s="60">
        <v>1.557736871738177</v>
      </c>
      <c r="O109" s="61"/>
      <c r="Q109" s="1"/>
      <c r="R109" s="1"/>
      <c r="S109" s="1"/>
      <c r="U109" s="1"/>
      <c r="V109" s="1"/>
      <c r="W109" s="1"/>
      <c r="Y109" s="1"/>
      <c r="Z109" s="1"/>
      <c r="AB109" t="s">
        <v>106</v>
      </c>
      <c r="AC109" s="60">
        <v>1.5461434984181359</v>
      </c>
      <c r="AD109" s="61"/>
      <c r="AF109" s="1"/>
      <c r="AG109" s="1"/>
      <c r="AH109" s="1"/>
      <c r="AJ109" s="1"/>
      <c r="AK109" s="1"/>
      <c r="AL109" s="1"/>
      <c r="AN109" s="1"/>
      <c r="AO109" s="1"/>
    </row>
    <row r="110" spans="13:41" x14ac:dyDescent="0.35">
      <c r="M110" t="s">
        <v>107</v>
      </c>
      <c r="N110" s="60">
        <v>1.592452036918536</v>
      </c>
      <c r="O110" s="61"/>
      <c r="Q110" s="1"/>
      <c r="R110" s="1"/>
      <c r="S110" s="1"/>
      <c r="U110" s="1"/>
      <c r="V110" s="1"/>
      <c r="W110" s="1"/>
      <c r="Y110" s="1"/>
      <c r="Z110" s="1"/>
      <c r="AB110" t="s">
        <v>107</v>
      </c>
      <c r="AC110" s="60">
        <v>1.6600998015101835</v>
      </c>
      <c r="AD110" s="61"/>
      <c r="AF110" s="1"/>
      <c r="AG110" s="1"/>
      <c r="AH110" s="1"/>
      <c r="AJ110" s="1"/>
      <c r="AK110" s="1"/>
      <c r="AL110" s="1"/>
      <c r="AN110" s="1"/>
      <c r="AO110" s="1"/>
    </row>
    <row r="111" spans="13:41" x14ac:dyDescent="0.35">
      <c r="M111" s="25" t="s">
        <v>33</v>
      </c>
      <c r="N111" s="56">
        <v>9484</v>
      </c>
      <c r="O111" s="57"/>
      <c r="Q111" s="1"/>
      <c r="R111" s="1"/>
      <c r="S111" s="1"/>
      <c r="U111" s="1"/>
      <c r="V111" s="1"/>
      <c r="W111" s="1"/>
      <c r="Y111" s="1"/>
      <c r="Z111" s="1"/>
      <c r="AB111" s="25" t="s">
        <v>33</v>
      </c>
      <c r="AC111" s="56">
        <v>9484</v>
      </c>
      <c r="AD111" s="57"/>
      <c r="AF111" s="1"/>
      <c r="AG111" s="1"/>
      <c r="AH111" s="1"/>
      <c r="AJ111" s="1"/>
      <c r="AK111" s="1"/>
      <c r="AL111" s="1"/>
      <c r="AN111" s="1"/>
      <c r="AO111" s="1"/>
    </row>
    <row r="112" spans="13:41" x14ac:dyDescent="0.35">
      <c r="M112" s="25" t="s">
        <v>34</v>
      </c>
      <c r="N112" s="56">
        <v>1608</v>
      </c>
      <c r="O112" s="57"/>
      <c r="Q112" s="1"/>
      <c r="R112" s="1"/>
      <c r="S112" s="1"/>
      <c r="U112" s="1"/>
      <c r="V112" s="1"/>
      <c r="W112" s="1"/>
      <c r="Y112" s="1"/>
      <c r="Z112" s="1"/>
      <c r="AB112" s="25" t="s">
        <v>34</v>
      </c>
      <c r="AC112" s="56">
        <v>1608</v>
      </c>
      <c r="AD112" s="57"/>
      <c r="AF112" s="1"/>
      <c r="AG112" s="1"/>
      <c r="AH112" s="1"/>
      <c r="AJ112" s="1"/>
      <c r="AK112" s="1"/>
      <c r="AL112" s="1"/>
      <c r="AN112" s="1"/>
      <c r="AO112" s="1"/>
    </row>
    <row r="113" spans="1:41" x14ac:dyDescent="0.35">
      <c r="M113" s="25" t="s">
        <v>35</v>
      </c>
      <c r="N113" s="56">
        <v>46</v>
      </c>
      <c r="O113" s="57"/>
      <c r="Q113" s="1"/>
      <c r="R113" s="1"/>
      <c r="S113" s="1"/>
      <c r="U113" s="1"/>
      <c r="V113" s="1"/>
      <c r="W113" s="1"/>
      <c r="Y113" s="1"/>
      <c r="Z113" s="1"/>
      <c r="AB113" s="25" t="s">
        <v>35</v>
      </c>
      <c r="AC113" s="56">
        <v>151</v>
      </c>
      <c r="AD113" s="57"/>
      <c r="AF113" s="1"/>
      <c r="AG113" s="1"/>
      <c r="AH113" s="1"/>
      <c r="AJ113" s="1"/>
      <c r="AK113" s="1"/>
      <c r="AL113" s="1"/>
      <c r="AN113" s="1"/>
      <c r="AO113" s="1"/>
    </row>
    <row r="114" spans="1:41" x14ac:dyDescent="0.35">
      <c r="N114" s="6"/>
      <c r="O114" s="1"/>
      <c r="Q114" s="1"/>
      <c r="R114" s="1"/>
      <c r="S114" s="1"/>
      <c r="U114" s="1"/>
      <c r="V114" s="1"/>
      <c r="W114" s="1"/>
      <c r="Y114" s="1"/>
      <c r="Z114" s="1"/>
      <c r="AC114" s="6"/>
      <c r="AD114" s="1"/>
      <c r="AF114" s="1"/>
      <c r="AG114" s="1"/>
      <c r="AH114" s="1"/>
      <c r="AJ114" s="1"/>
      <c r="AK114" s="1"/>
      <c r="AL114" s="1"/>
      <c r="AN114" s="1"/>
      <c r="AO114" s="1"/>
    </row>
    <row r="115" spans="1:41" x14ac:dyDescent="0.35">
      <c r="M115" t="s">
        <v>36</v>
      </c>
      <c r="N115" s="2" t="s">
        <v>86</v>
      </c>
      <c r="O115" s="1"/>
      <c r="Q115" s="1"/>
      <c r="R115" s="1"/>
      <c r="S115" s="1"/>
      <c r="U115" s="1"/>
      <c r="V115" s="1"/>
      <c r="W115" s="1"/>
      <c r="Y115" s="1"/>
      <c r="Z115" s="1"/>
      <c r="AB115" t="s">
        <v>36</v>
      </c>
      <c r="AC115" s="2" t="s">
        <v>86</v>
      </c>
      <c r="AD115" s="1"/>
      <c r="AF115" s="1"/>
      <c r="AG115" s="1"/>
      <c r="AH115" s="1"/>
      <c r="AJ115" s="1"/>
      <c r="AK115" s="1"/>
      <c r="AL115" s="1"/>
      <c r="AN115" s="1"/>
      <c r="AO115" s="1"/>
    </row>
    <row r="116" spans="1:41" x14ac:dyDescent="0.35">
      <c r="M116" t="s">
        <v>48</v>
      </c>
      <c r="N116" s="2" t="s">
        <v>49</v>
      </c>
      <c r="O116" s="1"/>
      <c r="Q116" s="1"/>
      <c r="R116" s="1"/>
      <c r="S116" s="1"/>
      <c r="U116" s="1"/>
      <c r="V116" s="1"/>
      <c r="W116" s="1"/>
      <c r="Y116" s="1"/>
      <c r="Z116" s="1"/>
      <c r="AB116" t="s">
        <v>48</v>
      </c>
      <c r="AC116" s="2" t="s">
        <v>49</v>
      </c>
      <c r="AD116" s="1"/>
      <c r="AF116" s="1"/>
      <c r="AG116" s="1"/>
      <c r="AH116" s="1"/>
      <c r="AJ116" s="1"/>
      <c r="AK116" s="1"/>
      <c r="AL116" s="1"/>
      <c r="AN116" s="1"/>
      <c r="AO116" s="1"/>
    </row>
    <row r="117" spans="1:41" x14ac:dyDescent="0.35">
      <c r="M117" t="s">
        <v>38</v>
      </c>
      <c r="N117" s="2" t="s">
        <v>39</v>
      </c>
      <c r="O117" s="1"/>
      <c r="Q117" s="1"/>
      <c r="R117" s="1"/>
      <c r="S117" s="1"/>
      <c r="U117" s="1"/>
      <c r="V117" s="1"/>
      <c r="W117" s="1"/>
      <c r="Y117" s="1"/>
      <c r="Z117" s="1"/>
      <c r="AB117" t="s">
        <v>38</v>
      </c>
      <c r="AC117" s="2" t="s">
        <v>39</v>
      </c>
      <c r="AD117" s="1"/>
      <c r="AF117" s="1"/>
      <c r="AG117" s="1"/>
      <c r="AH117" s="1"/>
      <c r="AJ117" s="1"/>
      <c r="AK117" s="1"/>
      <c r="AL117" s="1"/>
      <c r="AN117" s="1"/>
      <c r="AO117" s="1"/>
    </row>
    <row r="118" spans="1:41" x14ac:dyDescent="0.35">
      <c r="M118" t="s">
        <v>40</v>
      </c>
      <c r="N118" s="2" t="s">
        <v>41</v>
      </c>
      <c r="O118" s="1"/>
      <c r="Q118" s="1"/>
      <c r="R118" s="1"/>
      <c r="S118" s="1"/>
      <c r="U118" s="1"/>
      <c r="V118" s="1"/>
      <c r="W118" s="1"/>
      <c r="Y118" s="1"/>
      <c r="Z118" s="1"/>
      <c r="AB118" t="s">
        <v>40</v>
      </c>
      <c r="AC118" s="2" t="s">
        <v>41</v>
      </c>
      <c r="AD118" s="1"/>
      <c r="AF118" s="1"/>
      <c r="AG118" s="1"/>
      <c r="AH118" s="1"/>
      <c r="AJ118" s="1"/>
      <c r="AK118" s="1"/>
      <c r="AL118" s="1"/>
      <c r="AN118" s="1"/>
      <c r="AO118" s="1"/>
    </row>
    <row r="119" spans="1:41" x14ac:dyDescent="0.35">
      <c r="M119" t="s">
        <v>42</v>
      </c>
      <c r="N119" s="2" t="s">
        <v>43</v>
      </c>
      <c r="O119" s="1"/>
      <c r="Q119" s="1"/>
      <c r="R119" s="1"/>
      <c r="S119" s="1"/>
      <c r="U119" s="1"/>
      <c r="V119" s="1"/>
      <c r="W119" s="1"/>
      <c r="Y119" s="1"/>
      <c r="Z119" s="1"/>
      <c r="AB119" t="s">
        <v>42</v>
      </c>
      <c r="AC119" s="2" t="s">
        <v>43</v>
      </c>
      <c r="AD119" s="1"/>
      <c r="AF119" s="1"/>
      <c r="AG119" s="1"/>
      <c r="AH119" s="1"/>
      <c r="AJ119" s="1"/>
      <c r="AK119" s="1"/>
      <c r="AL119" s="1"/>
      <c r="AN119" s="1"/>
      <c r="AO119" s="1"/>
    </row>
    <row r="121" spans="1:41" x14ac:dyDescent="0.35">
      <c r="A121" s="30" t="s">
        <v>110</v>
      </c>
    </row>
    <row r="122" spans="1:41" x14ac:dyDescent="0.35">
      <c r="B122" t="s">
        <v>0</v>
      </c>
      <c r="C122" t="s">
        <v>1</v>
      </c>
      <c r="D122" s="1"/>
      <c r="E122" t="s">
        <v>84</v>
      </c>
      <c r="F122" s="1"/>
      <c r="G122" s="1"/>
      <c r="M122" t="s">
        <v>44</v>
      </c>
      <c r="N122" t="s">
        <v>1</v>
      </c>
      <c r="O122" s="1"/>
      <c r="P122" t="s">
        <v>84</v>
      </c>
      <c r="Q122" s="1"/>
      <c r="R122" s="1"/>
      <c r="S122" s="1"/>
      <c r="U122" s="1"/>
      <c r="V122" s="1"/>
      <c r="AB122" t="s">
        <v>50</v>
      </c>
      <c r="AC122" t="s">
        <v>1</v>
      </c>
      <c r="AD122" s="1"/>
      <c r="AE122" t="s">
        <v>84</v>
      </c>
      <c r="AF122" s="1"/>
      <c r="AG122" s="1"/>
      <c r="AH122" s="1"/>
      <c r="AJ122" s="1"/>
      <c r="AK122" s="1"/>
    </row>
    <row r="123" spans="1:41" x14ac:dyDescent="0.35">
      <c r="C123" s="21"/>
      <c r="D123" s="1"/>
      <c r="F123" s="1"/>
      <c r="G123" s="1"/>
      <c r="N123" s="21"/>
      <c r="O123" s="1" t="s">
        <v>2</v>
      </c>
      <c r="Q123" s="1"/>
      <c r="R123" s="1"/>
      <c r="S123" s="1" t="s">
        <v>45</v>
      </c>
      <c r="U123" s="1"/>
      <c r="V123" s="1"/>
      <c r="AC123" s="21"/>
      <c r="AD123" s="1" t="s">
        <v>2</v>
      </c>
      <c r="AF123" s="1"/>
      <c r="AG123" s="1"/>
      <c r="AH123" s="1" t="s">
        <v>45</v>
      </c>
      <c r="AJ123" s="1"/>
      <c r="AK123" s="1"/>
    </row>
    <row r="124" spans="1:41" x14ac:dyDescent="0.35">
      <c r="B124" s="2" t="s">
        <v>3</v>
      </c>
      <c r="C124" s="21"/>
      <c r="D124" s="3" t="s">
        <v>5</v>
      </c>
      <c r="E124" s="21" t="s">
        <v>6</v>
      </c>
      <c r="F124" s="3" t="s">
        <v>7</v>
      </c>
      <c r="G124" s="3" t="s">
        <v>8</v>
      </c>
      <c r="M124" s="2" t="s">
        <v>3</v>
      </c>
      <c r="N124" s="21" t="s">
        <v>4</v>
      </c>
      <c r="O124" s="3" t="s">
        <v>5</v>
      </c>
      <c r="P124" s="21" t="s">
        <v>6</v>
      </c>
      <c r="Q124" s="3" t="s">
        <v>7</v>
      </c>
      <c r="R124" s="3" t="s">
        <v>8</v>
      </c>
      <c r="S124" s="3" t="s">
        <v>5</v>
      </c>
      <c r="T124" s="21" t="s">
        <v>6</v>
      </c>
      <c r="U124" s="3" t="s">
        <v>7</v>
      </c>
      <c r="V124" s="3" t="s">
        <v>8</v>
      </c>
      <c r="AB124" s="2" t="s">
        <v>3</v>
      </c>
      <c r="AC124" s="21" t="s">
        <v>4</v>
      </c>
      <c r="AD124" s="3" t="s">
        <v>5</v>
      </c>
      <c r="AE124" s="21" t="s">
        <v>6</v>
      </c>
      <c r="AF124" s="3" t="s">
        <v>7</v>
      </c>
      <c r="AG124" s="3" t="s">
        <v>8</v>
      </c>
      <c r="AH124" s="3" t="s">
        <v>5</v>
      </c>
      <c r="AI124" s="21" t="s">
        <v>6</v>
      </c>
      <c r="AJ124" s="3" t="s">
        <v>7</v>
      </c>
      <c r="AK124" s="3" t="s">
        <v>8</v>
      </c>
    </row>
    <row r="125" spans="1:41" x14ac:dyDescent="0.35">
      <c r="B125" t="s">
        <v>53</v>
      </c>
      <c r="C125" s="21"/>
      <c r="D125" s="1">
        <f>D189</f>
        <v>-4.1183195267668849E-3</v>
      </c>
      <c r="E125" s="1" t="str">
        <f t="shared" ref="E125:G125" si="0">E189</f>
        <v xml:space="preserve">   </v>
      </c>
      <c r="F125" s="1">
        <f t="shared" si="0"/>
        <v>0.20516189720422587</v>
      </c>
      <c r="G125" s="1">
        <f t="shared" si="0"/>
        <v>0.98398473133284781</v>
      </c>
      <c r="M125" t="s">
        <v>53</v>
      </c>
      <c r="N125" s="21" t="s">
        <v>46</v>
      </c>
      <c r="O125" s="1">
        <f>O189</f>
        <v>-2.423248581192663</v>
      </c>
      <c r="P125" s="1" t="str">
        <f t="shared" ref="P125:R125" si="1">P189</f>
        <v>***</v>
      </c>
      <c r="Q125" s="1">
        <f t="shared" si="1"/>
        <v>0.54570469812624134</v>
      </c>
      <c r="R125" s="1">
        <f t="shared" si="1"/>
        <v>8.9714289515097079E-6</v>
      </c>
      <c r="S125" s="1">
        <f>S189</f>
        <v>6.5850291450949641</v>
      </c>
      <c r="T125" s="1" t="str">
        <f t="shared" ref="T125:V125" si="2">T189</f>
        <v>***</v>
      </c>
      <c r="U125" s="1">
        <f t="shared" si="2"/>
        <v>0.66050405885903118</v>
      </c>
      <c r="V125" s="1">
        <f t="shared" si="2"/>
        <v>0</v>
      </c>
      <c r="AB125" t="s">
        <v>53</v>
      </c>
      <c r="AC125" s="21" t="s">
        <v>46</v>
      </c>
      <c r="AD125" s="1">
        <f>AD189</f>
        <v>-2.8664699479591542</v>
      </c>
      <c r="AE125" s="1" t="str">
        <f t="shared" ref="AE125:AG125" si="3">AE189</f>
        <v>***</v>
      </c>
      <c r="AF125" s="1">
        <f t="shared" si="3"/>
        <v>0.7222423330427804</v>
      </c>
      <c r="AG125" s="1">
        <f t="shared" si="3"/>
        <v>7.222096720882476E-5</v>
      </c>
      <c r="AH125" s="1">
        <f>AH189</f>
        <v>7.8618246187447252</v>
      </c>
      <c r="AI125" s="1" t="str">
        <f t="shared" ref="AI125:AK125" si="4">AI189</f>
        <v>***</v>
      </c>
      <c r="AJ125" s="1">
        <f t="shared" si="4"/>
        <v>1.2419557733602107</v>
      </c>
      <c r="AK125" s="1">
        <f t="shared" si="4"/>
        <v>2.4484858585083202E-10</v>
      </c>
    </row>
    <row r="126" spans="1:41" x14ac:dyDescent="0.35">
      <c r="B126" t="s">
        <v>54</v>
      </c>
      <c r="C126" s="21"/>
      <c r="D126" s="1">
        <f>D226</f>
        <v>-0.58490083091004019</v>
      </c>
      <c r="E126" s="1" t="str">
        <f t="shared" ref="E126:G126" si="5">E226</f>
        <v>***</v>
      </c>
      <c r="F126" s="1">
        <f t="shared" si="5"/>
        <v>0.11848035569860366</v>
      </c>
      <c r="G126" s="1">
        <f t="shared" si="5"/>
        <v>7.9459472690501798E-7</v>
      </c>
      <c r="M126" t="s">
        <v>54</v>
      </c>
      <c r="N126" s="21" t="s">
        <v>46</v>
      </c>
      <c r="O126" s="1">
        <f>O226</f>
        <v>-5.2333129985263973</v>
      </c>
      <c r="P126" s="1" t="str">
        <f t="shared" ref="P126:R126" si="6">P226</f>
        <v>***</v>
      </c>
      <c r="Q126" s="1">
        <f t="shared" si="6"/>
        <v>0.39732785058399056</v>
      </c>
      <c r="R126" s="1">
        <f t="shared" si="6"/>
        <v>0</v>
      </c>
      <c r="S126" s="1">
        <f>S226</f>
        <v>6.0996978167367253</v>
      </c>
      <c r="T126" s="1" t="str">
        <f t="shared" ref="T126:V126" si="7">T226</f>
        <v>***</v>
      </c>
      <c r="U126" s="1">
        <f t="shared" si="7"/>
        <v>0.38478729561742897</v>
      </c>
      <c r="V126" s="1">
        <f t="shared" si="7"/>
        <v>0</v>
      </c>
      <c r="AB126" t="s">
        <v>54</v>
      </c>
      <c r="AC126" s="21" t="s">
        <v>46</v>
      </c>
      <c r="AD126" s="1">
        <f>AD226</f>
        <v>-6.0871288277248308</v>
      </c>
      <c r="AE126" s="1" t="str">
        <f t="shared" ref="AE126:AG126" si="8">AE226</f>
        <v>***</v>
      </c>
      <c r="AF126" s="1">
        <f t="shared" si="8"/>
        <v>0.49080209580052458</v>
      </c>
      <c r="AG126" s="1">
        <f t="shared" si="8"/>
        <v>0</v>
      </c>
      <c r="AH126" s="1">
        <f>AH226</f>
        <v>6.0010675137375351</v>
      </c>
      <c r="AI126" s="1" t="str">
        <f t="shared" ref="AI126:AK126" si="9">AI226</f>
        <v>***</v>
      </c>
      <c r="AJ126" s="1">
        <f t="shared" si="9"/>
        <v>0.63346092504720808</v>
      </c>
      <c r="AK126" s="1">
        <f t="shared" si="9"/>
        <v>0</v>
      </c>
    </row>
    <row r="127" spans="1:41" x14ac:dyDescent="0.35">
      <c r="B127" t="s">
        <v>55</v>
      </c>
      <c r="C127" s="21"/>
      <c r="D127" s="1">
        <f>D190</f>
        <v>-1.957820364387642E-2</v>
      </c>
      <c r="E127" s="1" t="str">
        <f t="shared" ref="E127:G127" si="10">E190</f>
        <v xml:space="preserve">   </v>
      </c>
      <c r="F127" s="1">
        <f t="shared" si="10"/>
        <v>8.3738592041615462E-2</v>
      </c>
      <c r="G127" s="1">
        <f t="shared" si="10"/>
        <v>0.81513912936396782</v>
      </c>
      <c r="M127" t="s">
        <v>55</v>
      </c>
      <c r="N127" s="21" t="s">
        <v>46</v>
      </c>
      <c r="O127" s="1">
        <f>O190</f>
        <v>5.6303095792900784E-2</v>
      </c>
      <c r="P127" s="1" t="str">
        <f t="shared" ref="P127:R127" si="11">P190</f>
        <v xml:space="preserve">   </v>
      </c>
      <c r="Q127" s="1">
        <f t="shared" si="11"/>
        <v>0.11743662104924084</v>
      </c>
      <c r="R127" s="1">
        <f t="shared" si="11"/>
        <v>0.63162999035326739</v>
      </c>
      <c r="S127" s="1">
        <f>S190</f>
        <v>0.23668304210824687</v>
      </c>
      <c r="T127" s="1" t="str">
        <f t="shared" ref="T127:V127" si="12">T190</f>
        <v xml:space="preserve">   </v>
      </c>
      <c r="U127" s="1">
        <f t="shared" si="12"/>
        <v>0.62900216766348338</v>
      </c>
      <c r="V127" s="1">
        <f t="shared" si="12"/>
        <v>0.7067062568996163</v>
      </c>
      <c r="AB127" t="s">
        <v>55</v>
      </c>
      <c r="AC127" s="21" t="s">
        <v>46</v>
      </c>
      <c r="AD127" s="1">
        <f>AD190</f>
        <v>-7.0692420171416637E-2</v>
      </c>
      <c r="AE127" s="1" t="str">
        <f t="shared" ref="AE127:AG127" si="13">AE190</f>
        <v xml:space="preserve">   </v>
      </c>
      <c r="AF127" s="1">
        <f t="shared" si="13"/>
        <v>0.21310579441773067</v>
      </c>
      <c r="AG127" s="1">
        <f t="shared" si="13"/>
        <v>0.74009727387188273</v>
      </c>
      <c r="AH127" s="1">
        <f>AH190</f>
        <v>0.91219610300756726</v>
      </c>
      <c r="AI127" s="1" t="str">
        <f t="shared" ref="AI127:AK127" si="14">AI190</f>
        <v>***</v>
      </c>
      <c r="AJ127" s="1">
        <f t="shared" si="14"/>
        <v>0.31840510124793836</v>
      </c>
      <c r="AK127" s="1">
        <f t="shared" si="14"/>
        <v>4.1715200171845712E-3</v>
      </c>
    </row>
    <row r="128" spans="1:41" x14ac:dyDescent="0.35">
      <c r="B128" t="s">
        <v>56</v>
      </c>
      <c r="C128" s="21"/>
      <c r="D128" s="1">
        <f>D190</f>
        <v>-1.957820364387642E-2</v>
      </c>
      <c r="E128" s="1" t="str">
        <f t="shared" ref="E128:G129" si="15">E190</f>
        <v xml:space="preserve">   </v>
      </c>
      <c r="F128" s="1">
        <f t="shared" si="15"/>
        <v>8.3738592041615462E-2</v>
      </c>
      <c r="G128" s="1">
        <f t="shared" si="15"/>
        <v>0.81513912936396782</v>
      </c>
      <c r="M128" t="s">
        <v>56</v>
      </c>
      <c r="N128" s="21" t="s">
        <v>46</v>
      </c>
      <c r="O128" s="1">
        <f>O190</f>
        <v>5.6303095792900784E-2</v>
      </c>
      <c r="P128" s="1" t="str">
        <f t="shared" ref="P128:R129" si="16">P190</f>
        <v xml:space="preserve">   </v>
      </c>
      <c r="Q128" s="1">
        <f t="shared" si="16"/>
        <v>0.11743662104924084</v>
      </c>
      <c r="R128" s="1">
        <f t="shared" si="16"/>
        <v>0.63162999035326739</v>
      </c>
      <c r="S128" s="1">
        <f>S190</f>
        <v>0.23668304210824687</v>
      </c>
      <c r="T128" s="1" t="str">
        <f t="shared" ref="T128:V129" si="17">T190</f>
        <v xml:space="preserve">   </v>
      </c>
      <c r="U128" s="1">
        <f t="shared" si="17"/>
        <v>0.62900216766348338</v>
      </c>
      <c r="V128" s="1">
        <f t="shared" si="17"/>
        <v>0.7067062568996163</v>
      </c>
      <c r="AB128" t="s">
        <v>56</v>
      </c>
      <c r="AC128" s="21" t="s">
        <v>46</v>
      </c>
      <c r="AD128" s="1">
        <f>AD190</f>
        <v>-7.0692420171416637E-2</v>
      </c>
      <c r="AE128" s="1" t="str">
        <f t="shared" ref="AE128:AG129" si="18">AE190</f>
        <v xml:space="preserve">   </v>
      </c>
      <c r="AF128" s="1">
        <f t="shared" si="18"/>
        <v>0.21310579441773067</v>
      </c>
      <c r="AG128" s="1">
        <f t="shared" si="18"/>
        <v>0.74009727387188273</v>
      </c>
      <c r="AH128" s="1">
        <f>AH190</f>
        <v>0.91219610300756726</v>
      </c>
      <c r="AI128" s="1" t="str">
        <f t="shared" ref="AI128:AK129" si="19">AI190</f>
        <v>***</v>
      </c>
      <c r="AJ128" s="1">
        <f t="shared" si="19"/>
        <v>0.31840510124793836</v>
      </c>
      <c r="AK128" s="1">
        <f t="shared" si="19"/>
        <v>4.1715200171845712E-3</v>
      </c>
    </row>
    <row r="129" spans="2:37" x14ac:dyDescent="0.35">
      <c r="B129" t="s">
        <v>57</v>
      </c>
      <c r="C129" s="21"/>
      <c r="D129" s="1">
        <f>D191</f>
        <v>-2.5450853092377098E-2</v>
      </c>
      <c r="E129" s="1" t="str">
        <f t="shared" si="15"/>
        <v xml:space="preserve">   </v>
      </c>
      <c r="F129" s="1">
        <f t="shared" si="15"/>
        <v>9.609294774240984E-2</v>
      </c>
      <c r="G129" s="1">
        <f t="shared" si="15"/>
        <v>0.79111991943489968</v>
      </c>
      <c r="M129" t="s">
        <v>57</v>
      </c>
      <c r="N129" s="21" t="s">
        <v>46</v>
      </c>
      <c r="O129" s="1">
        <f>O191</f>
        <v>4.8231198187075594E-2</v>
      </c>
      <c r="P129" s="1" t="str">
        <f t="shared" si="16"/>
        <v xml:space="preserve">   </v>
      </c>
      <c r="Q129" s="1">
        <f t="shared" si="16"/>
        <v>0.12368717022744227</v>
      </c>
      <c r="R129" s="1">
        <f t="shared" si="16"/>
        <v>0.69657718995150875</v>
      </c>
      <c r="S129" s="1">
        <f>S191</f>
        <v>4.2160851086804981E-4</v>
      </c>
      <c r="T129" s="1" t="str">
        <f t="shared" si="17"/>
        <v xml:space="preserve">   </v>
      </c>
      <c r="U129" s="1">
        <f t="shared" si="17"/>
        <v>0.4106247267852699</v>
      </c>
      <c r="V129" s="1">
        <f t="shared" si="17"/>
        <v>0.99918077300153607</v>
      </c>
      <c r="AB129" t="s">
        <v>57</v>
      </c>
      <c r="AC129" s="21" t="s">
        <v>46</v>
      </c>
      <c r="AD129" s="1">
        <f>AD191</f>
        <v>-0.22109112106792561</v>
      </c>
      <c r="AE129" s="1" t="str">
        <f t="shared" si="18"/>
        <v xml:space="preserve">   </v>
      </c>
      <c r="AF129" s="1">
        <f t="shared" si="18"/>
        <v>0.25284921964727142</v>
      </c>
      <c r="AG129" s="1">
        <f t="shared" si="18"/>
        <v>0.38190096678836838</v>
      </c>
      <c r="AH129" s="1">
        <f>AH191</f>
        <v>1.1548069568199688</v>
      </c>
      <c r="AI129" s="1" t="str">
        <f t="shared" si="19"/>
        <v>***</v>
      </c>
      <c r="AJ129" s="1">
        <f t="shared" si="19"/>
        <v>0.31738010203457534</v>
      </c>
      <c r="AK129" s="1">
        <f t="shared" si="19"/>
        <v>2.7416537334490343E-4</v>
      </c>
    </row>
    <row r="130" spans="2:37" x14ac:dyDescent="0.35">
      <c r="B130" t="s">
        <v>58</v>
      </c>
      <c r="C130" s="21"/>
      <c r="D130" s="1">
        <f>D228</f>
        <v>7.896894365970096E-3</v>
      </c>
      <c r="E130" s="1" t="str">
        <f t="shared" ref="E130:G130" si="20">E228</f>
        <v xml:space="preserve">   </v>
      </c>
      <c r="F130" s="1">
        <f t="shared" si="20"/>
        <v>5.3270820562259492E-2</v>
      </c>
      <c r="G130" s="1">
        <f t="shared" si="20"/>
        <v>0.88215295139501815</v>
      </c>
      <c r="M130" t="s">
        <v>58</v>
      </c>
      <c r="N130" s="21" t="s">
        <v>46</v>
      </c>
      <c r="O130" s="1">
        <f>O228</f>
        <v>3.3042642979630305E-2</v>
      </c>
      <c r="P130" s="1" t="str">
        <f t="shared" ref="P130:R130" si="21">P228</f>
        <v xml:space="preserve">   </v>
      </c>
      <c r="Q130" s="1">
        <f t="shared" si="21"/>
        <v>7.3062019939148445E-2</v>
      </c>
      <c r="R130" s="1">
        <f t="shared" si="21"/>
        <v>0.65108549559361695</v>
      </c>
      <c r="S130" s="1">
        <f>S228</f>
        <v>0.46036377710862492</v>
      </c>
      <c r="T130" s="1" t="str">
        <f t="shared" ref="T130:V130" si="22">T228</f>
        <v>***</v>
      </c>
      <c r="U130" s="1">
        <f t="shared" si="22"/>
        <v>0.11238753739598428</v>
      </c>
      <c r="V130" s="1">
        <f t="shared" si="22"/>
        <v>4.1995572727993036E-5</v>
      </c>
      <c r="AB130" t="s">
        <v>58</v>
      </c>
      <c r="AC130" s="21" t="s">
        <v>46</v>
      </c>
      <c r="AD130" s="1">
        <f>AD228</f>
        <v>-4.1092775031063636E-2</v>
      </c>
      <c r="AE130" s="1" t="str">
        <f t="shared" ref="AE130:AG130" si="23">AE228</f>
        <v xml:space="preserve">   </v>
      </c>
      <c r="AF130" s="1">
        <f t="shared" si="23"/>
        <v>0.10619828852050441</v>
      </c>
      <c r="AG130" s="1">
        <f t="shared" si="23"/>
        <v>0.69879777440250912</v>
      </c>
      <c r="AH130" s="1">
        <f>AH228</f>
        <v>0.71003682298778359</v>
      </c>
      <c r="AI130" s="1" t="str">
        <f t="shared" ref="AI130:AK130" si="24">AI228</f>
        <v>***</v>
      </c>
      <c r="AJ130" s="1">
        <f t="shared" si="24"/>
        <v>0.18642449752538573</v>
      </c>
      <c r="AK130" s="1">
        <f t="shared" si="24"/>
        <v>1.3969375341593704E-4</v>
      </c>
    </row>
    <row r="131" spans="2:37" x14ac:dyDescent="0.35">
      <c r="B131" t="s">
        <v>59</v>
      </c>
      <c r="C131" s="21"/>
      <c r="D131" s="1">
        <f>D192</f>
        <v>0.2084434553386704</v>
      </c>
      <c r="E131" s="1" t="str">
        <f t="shared" ref="E131:G131" si="25">E192</f>
        <v xml:space="preserve">** </v>
      </c>
      <c r="F131" s="1">
        <f t="shared" si="25"/>
        <v>8.2688645121950066E-2</v>
      </c>
      <c r="G131" s="1">
        <f t="shared" si="25"/>
        <v>1.1708066091299152E-2</v>
      </c>
      <c r="M131" t="s">
        <v>59</v>
      </c>
      <c r="N131" s="21" t="s">
        <v>46</v>
      </c>
      <c r="O131" s="1">
        <f>O192</f>
        <v>0.32275017369187492</v>
      </c>
      <c r="P131" s="1" t="str">
        <f t="shared" ref="P131:R131" si="26">P192</f>
        <v>***</v>
      </c>
      <c r="Q131" s="1">
        <f t="shared" si="26"/>
        <v>0.11477307224196641</v>
      </c>
      <c r="R131" s="1">
        <f t="shared" si="26"/>
        <v>4.9223442415500251E-3</v>
      </c>
      <c r="S131" s="1">
        <f>S192</f>
        <v>5.2712989570668752E-3</v>
      </c>
      <c r="T131" s="1" t="str">
        <f t="shared" ref="T131:V131" si="27">T192</f>
        <v xml:space="preserve">   </v>
      </c>
      <c r="U131" s="1">
        <f t="shared" si="27"/>
        <v>0.36964128035808524</v>
      </c>
      <c r="V131" s="1">
        <f t="shared" si="27"/>
        <v>0.98862208923464956</v>
      </c>
      <c r="AB131" t="s">
        <v>59</v>
      </c>
      <c r="AC131" s="21" t="s">
        <v>46</v>
      </c>
      <c r="AD131" s="1">
        <f>AD192</f>
        <v>0.65860851691384248</v>
      </c>
      <c r="AE131" s="1" t="str">
        <f t="shared" ref="AE131:AG131" si="28">AE192</f>
        <v>***</v>
      </c>
      <c r="AF131" s="1">
        <f t="shared" si="28"/>
        <v>0.23852060812941489</v>
      </c>
      <c r="AG131" s="1">
        <f t="shared" si="28"/>
        <v>5.7585395489407887E-3</v>
      </c>
      <c r="AH131" s="1">
        <f>AH192</f>
        <v>1.6863069440327814</v>
      </c>
      <c r="AI131" s="1" t="str">
        <f t="shared" ref="AI131:AK131" si="29">AI192</f>
        <v>***</v>
      </c>
      <c r="AJ131" s="1">
        <f t="shared" si="29"/>
        <v>0.36083329089361543</v>
      </c>
      <c r="AK131" s="1">
        <f t="shared" si="29"/>
        <v>2.9629940982989211E-6</v>
      </c>
    </row>
    <row r="132" spans="2:37" x14ac:dyDescent="0.35">
      <c r="B132" t="s">
        <v>60</v>
      </c>
      <c r="C132" s="21"/>
      <c r="D132" s="1">
        <f>D229</f>
        <v>0.3065403148709005</v>
      </c>
      <c r="E132" s="1" t="str">
        <f t="shared" ref="E132:G132" si="30">E229</f>
        <v>***</v>
      </c>
      <c r="F132" s="1">
        <f t="shared" si="30"/>
        <v>4.7532364066347907E-2</v>
      </c>
      <c r="G132" s="1">
        <f t="shared" si="30"/>
        <v>1.1252643261627782E-10</v>
      </c>
      <c r="M132" t="s">
        <v>60</v>
      </c>
      <c r="N132" s="21" t="s">
        <v>46</v>
      </c>
      <c r="O132" s="1">
        <f>O229</f>
        <v>0.59059894174852234</v>
      </c>
      <c r="P132" s="1" t="str">
        <f t="shared" ref="P132:R132" si="31">P229</f>
        <v>***</v>
      </c>
      <c r="Q132" s="1">
        <f t="shared" si="31"/>
        <v>6.8982921107955383E-2</v>
      </c>
      <c r="R132" s="1">
        <f t="shared" si="31"/>
        <v>0</v>
      </c>
      <c r="S132" s="1">
        <f>S229</f>
        <v>4.8896693068640071E-2</v>
      </c>
      <c r="T132" s="1" t="str">
        <f t="shared" ref="T132:V132" si="32">T229</f>
        <v xml:space="preserve">   </v>
      </c>
      <c r="U132" s="1">
        <f t="shared" si="32"/>
        <v>0.29296640211150132</v>
      </c>
      <c r="V132" s="1">
        <f t="shared" si="32"/>
        <v>0.86744712017614023</v>
      </c>
      <c r="AB132" t="s">
        <v>60</v>
      </c>
      <c r="AC132" s="21" t="s">
        <v>46</v>
      </c>
      <c r="AD132" s="1">
        <f>AD229</f>
        <v>0.7076979203737328</v>
      </c>
      <c r="AE132" s="1" t="str">
        <f t="shared" ref="AE132:AG132" si="33">AE229</f>
        <v>***</v>
      </c>
      <c r="AF132" s="1">
        <f t="shared" si="33"/>
        <v>0.11469675612787825</v>
      </c>
      <c r="AG132" s="1">
        <f t="shared" si="33"/>
        <v>6.8218719562196384E-10</v>
      </c>
      <c r="AH132" s="1">
        <f>AH229</f>
        <v>1.4567528793921032</v>
      </c>
      <c r="AI132" s="1" t="str">
        <f t="shared" ref="AI132:AK132" si="34">AI229</f>
        <v>***</v>
      </c>
      <c r="AJ132" s="1">
        <f t="shared" si="34"/>
        <v>0.2015352294537002</v>
      </c>
      <c r="AK132" s="1">
        <f t="shared" si="34"/>
        <v>4.8916426464984397E-13</v>
      </c>
    </row>
    <row r="133" spans="2:37" x14ac:dyDescent="0.35">
      <c r="B133" t="s">
        <v>61</v>
      </c>
      <c r="C133" s="21"/>
      <c r="D133" s="1">
        <f>D193</f>
        <v>0.19664821136536451</v>
      </c>
      <c r="E133" s="1" t="str">
        <f t="shared" ref="E133:G133" si="35">E193</f>
        <v xml:space="preserve">** </v>
      </c>
      <c r="F133" s="1">
        <f t="shared" si="35"/>
        <v>7.9110780719837279E-2</v>
      </c>
      <c r="G133" s="1">
        <f t="shared" si="35"/>
        <v>1.2928523075323328E-2</v>
      </c>
      <c r="M133" t="s">
        <v>61</v>
      </c>
      <c r="N133" s="21" t="s">
        <v>46</v>
      </c>
      <c r="O133" s="1">
        <f>O193</f>
        <v>0.37701145215850146</v>
      </c>
      <c r="P133" s="1" t="str">
        <f t="shared" ref="P133:R133" si="36">P193</f>
        <v>***</v>
      </c>
      <c r="Q133" s="1">
        <f t="shared" si="36"/>
        <v>0.10600753478745237</v>
      </c>
      <c r="R133" s="1">
        <f t="shared" si="36"/>
        <v>3.7588709788516361E-4</v>
      </c>
      <c r="S133" s="1">
        <f>S193</f>
        <v>0.42597271984550455</v>
      </c>
      <c r="T133" s="1" t="str">
        <f t="shared" ref="T133:V133" si="37">T193</f>
        <v xml:space="preserve">** </v>
      </c>
      <c r="U133" s="1">
        <f t="shared" si="37"/>
        <v>0.20150050190065474</v>
      </c>
      <c r="V133" s="1">
        <f t="shared" si="37"/>
        <v>3.4514988062392504E-2</v>
      </c>
      <c r="AB133" t="s">
        <v>61</v>
      </c>
      <c r="AC133" s="21" t="s">
        <v>46</v>
      </c>
      <c r="AD133" s="1">
        <f>AD193</f>
        <v>0.70794044092412534</v>
      </c>
      <c r="AE133" s="1" t="str">
        <f t="shared" ref="AE133:AG133" si="38">AE193</f>
        <v>***</v>
      </c>
      <c r="AF133" s="1">
        <f t="shared" si="38"/>
        <v>0.22433647711867202</v>
      </c>
      <c r="AG133" s="1">
        <f t="shared" si="38"/>
        <v>1.6010899877119122E-3</v>
      </c>
      <c r="AH133" s="1">
        <f>AH193</f>
        <v>1.4673070421362819</v>
      </c>
      <c r="AI133" s="1" t="str">
        <f t="shared" ref="AI133:AK133" si="39">AI193</f>
        <v>***</v>
      </c>
      <c r="AJ133" s="1">
        <f t="shared" si="39"/>
        <v>0.27268627918241256</v>
      </c>
      <c r="AK133" s="1">
        <f t="shared" si="39"/>
        <v>7.4100102276375424E-8</v>
      </c>
    </row>
    <row r="134" spans="2:37" x14ac:dyDescent="0.35">
      <c r="B134" t="s">
        <v>62</v>
      </c>
      <c r="C134" s="21"/>
      <c r="D134" s="1">
        <f>D230</f>
        <v>0.34411080329971161</v>
      </c>
      <c r="E134" s="1" t="str">
        <f t="shared" ref="E134:G134" si="40">E230</f>
        <v>***</v>
      </c>
      <c r="F134" s="1">
        <f t="shared" si="40"/>
        <v>4.3147031091124451E-2</v>
      </c>
      <c r="G134" s="1">
        <f t="shared" si="40"/>
        <v>1.5543122344752192E-15</v>
      </c>
      <c r="M134" t="s">
        <v>62</v>
      </c>
      <c r="N134" s="21" t="s">
        <v>46</v>
      </c>
      <c r="O134" s="1">
        <f>O230</f>
        <v>0.63253432352571648</v>
      </c>
      <c r="P134" s="1" t="str">
        <f t="shared" ref="P134:R134" si="41">P230</f>
        <v>***</v>
      </c>
      <c r="Q134" s="1">
        <f t="shared" si="41"/>
        <v>6.3515685172880074E-2</v>
      </c>
      <c r="R134" s="1">
        <f t="shared" si="41"/>
        <v>0</v>
      </c>
      <c r="S134" s="1">
        <f>S230</f>
        <v>0.56992215323953355</v>
      </c>
      <c r="T134" s="1" t="str">
        <f t="shared" ref="T134:V134" si="42">T230</f>
        <v>***</v>
      </c>
      <c r="U134" s="1">
        <f t="shared" si="42"/>
        <v>0.10232336953662928</v>
      </c>
      <c r="V134" s="1">
        <f t="shared" si="42"/>
        <v>2.5501117661974604E-8</v>
      </c>
      <c r="AB134" t="s">
        <v>62</v>
      </c>
      <c r="AC134" s="21" t="s">
        <v>46</v>
      </c>
      <c r="AD134" s="1">
        <f>AD230</f>
        <v>0.6116940284403124</v>
      </c>
      <c r="AE134" s="1" t="str">
        <f t="shared" ref="AE134:AG134" si="43">AE230</f>
        <v>***</v>
      </c>
      <c r="AF134" s="1">
        <f t="shared" si="43"/>
        <v>0.10640944737660185</v>
      </c>
      <c r="AG134" s="1">
        <f t="shared" si="43"/>
        <v>9.0042047151683846E-9</v>
      </c>
      <c r="AH134" s="1">
        <f>AH230</f>
        <v>1.5656877234339095</v>
      </c>
      <c r="AI134" s="1" t="str">
        <f t="shared" ref="AI134:AK134" si="44">AI230</f>
        <v>***</v>
      </c>
      <c r="AJ134" s="1">
        <f t="shared" si="44"/>
        <v>0.16584473692487509</v>
      </c>
      <c r="AK134" s="1">
        <f t="shared" si="44"/>
        <v>0</v>
      </c>
    </row>
    <row r="135" spans="2:37" x14ac:dyDescent="0.35">
      <c r="B135" t="s">
        <v>63</v>
      </c>
      <c r="C135" s="21"/>
      <c r="D135" s="1">
        <f>D194</f>
        <v>8.4591724893474218E-2</v>
      </c>
      <c r="E135" s="1" t="str">
        <f t="shared" ref="E135:G135" si="45">E194</f>
        <v xml:space="preserve">   </v>
      </c>
      <c r="F135" s="1">
        <f t="shared" si="45"/>
        <v>8.0362156403383164E-2</v>
      </c>
      <c r="G135" s="1">
        <f t="shared" si="45"/>
        <v>0.29250998481133816</v>
      </c>
      <c r="M135" t="s">
        <v>63</v>
      </c>
      <c r="N135" s="21" t="s">
        <v>46</v>
      </c>
      <c r="O135" s="1">
        <f>O194</f>
        <v>0.32343418677344771</v>
      </c>
      <c r="P135" s="1" t="str">
        <f t="shared" ref="P135:R135" si="46">P194</f>
        <v>***</v>
      </c>
      <c r="Q135" s="1">
        <f t="shared" si="46"/>
        <v>0.10806407728659395</v>
      </c>
      <c r="R135" s="1">
        <f t="shared" si="46"/>
        <v>2.7626312239761308E-3</v>
      </c>
      <c r="S135" s="1">
        <f>S194</f>
        <v>2.2258193125399946E-2</v>
      </c>
      <c r="T135" s="1" t="str">
        <f t="shared" ref="T135:V135" si="47">T194</f>
        <v xml:space="preserve">   </v>
      </c>
      <c r="U135" s="1">
        <f t="shared" si="47"/>
        <v>0.30504858312471478</v>
      </c>
      <c r="V135" s="1">
        <f t="shared" si="47"/>
        <v>0.94183312593314472</v>
      </c>
      <c r="AB135" t="s">
        <v>63</v>
      </c>
      <c r="AC135" s="21" t="s">
        <v>46</v>
      </c>
      <c r="AD135" s="1">
        <f>AD194</f>
        <v>0.30385209778836048</v>
      </c>
      <c r="AE135" s="1" t="str">
        <f t="shared" ref="AE135:AG135" si="48">AE194</f>
        <v xml:space="preserve">   </v>
      </c>
      <c r="AF135" s="1">
        <f t="shared" si="48"/>
        <v>0.22394961318640005</v>
      </c>
      <c r="AG135" s="1">
        <f t="shared" si="48"/>
        <v>0.17484865243246572</v>
      </c>
      <c r="AH135" s="1">
        <f>AH194</f>
        <v>1.5027176679466221</v>
      </c>
      <c r="AI135" s="1" t="str">
        <f t="shared" ref="AI135:AK135" si="49">AI194</f>
        <v>***</v>
      </c>
      <c r="AJ135" s="1">
        <f t="shared" si="49"/>
        <v>0.29415273536961217</v>
      </c>
      <c r="AK135" s="1">
        <f t="shared" si="49"/>
        <v>3.2450205322831494E-7</v>
      </c>
    </row>
    <row r="136" spans="2:37" x14ac:dyDescent="0.35">
      <c r="B136" t="s">
        <v>64</v>
      </c>
      <c r="C136" s="21"/>
      <c r="D136" s="1">
        <f>D231</f>
        <v>7.2608949166218628E-2</v>
      </c>
      <c r="E136" s="1" t="str">
        <f t="shared" ref="E136:G136" si="50">E231</f>
        <v xml:space="preserve">   </v>
      </c>
      <c r="F136" s="1">
        <f t="shared" si="50"/>
        <v>4.5180441250597309E-2</v>
      </c>
      <c r="G136" s="1">
        <f t="shared" si="50"/>
        <v>0.10803504492782334</v>
      </c>
      <c r="M136" t="s">
        <v>64</v>
      </c>
      <c r="N136" s="21" t="s">
        <v>46</v>
      </c>
      <c r="O136" s="1">
        <f>O231</f>
        <v>0.4321016849462832</v>
      </c>
      <c r="P136" s="1" t="str">
        <f t="shared" ref="P136:R136" si="51">P231</f>
        <v>***</v>
      </c>
      <c r="Q136" s="1">
        <f t="shared" si="51"/>
        <v>6.357513825836536E-2</v>
      </c>
      <c r="R136" s="1">
        <f t="shared" si="51"/>
        <v>1.0703660180411134E-11</v>
      </c>
      <c r="S136" s="1">
        <f>S231</f>
        <v>4.9671872873838759E-3</v>
      </c>
      <c r="T136" s="1" t="str">
        <f t="shared" ref="T136:V136" si="52">T231</f>
        <v xml:space="preserve">   </v>
      </c>
      <c r="U136" s="1">
        <f t="shared" si="52"/>
        <v>0.15067428212750025</v>
      </c>
      <c r="V136" s="1">
        <f t="shared" si="52"/>
        <v>0.97370138921977367</v>
      </c>
      <c r="AB136" t="s">
        <v>64</v>
      </c>
      <c r="AC136" s="21" t="s">
        <v>46</v>
      </c>
      <c r="AD136" s="1">
        <f>AD231</f>
        <v>0.45063730643538757</v>
      </c>
      <c r="AE136" s="1" t="str">
        <f t="shared" ref="AE136:AG136" si="53">AE231</f>
        <v>***</v>
      </c>
      <c r="AF136" s="1">
        <f t="shared" si="53"/>
        <v>0.10656443073722183</v>
      </c>
      <c r="AG136" s="1">
        <f t="shared" si="53"/>
        <v>2.3496418914525918E-5</v>
      </c>
      <c r="AH136" s="1">
        <f>AH231</f>
        <v>1.2551095200277185</v>
      </c>
      <c r="AI136" s="1" t="str">
        <f t="shared" ref="AI136:AK136" si="54">AI231</f>
        <v>***</v>
      </c>
      <c r="AJ136" s="1">
        <f t="shared" si="54"/>
        <v>0.1732841197077159</v>
      </c>
      <c r="AK136" s="1">
        <f t="shared" si="54"/>
        <v>4.3853809472693683E-13</v>
      </c>
    </row>
    <row r="137" spans="2:37" x14ac:dyDescent="0.35">
      <c r="B137" t="s">
        <v>65</v>
      </c>
      <c r="C137" s="21"/>
      <c r="D137" s="1">
        <f>D195</f>
        <v>0.11275361953622169</v>
      </c>
      <c r="E137" s="1" t="str">
        <f t="shared" ref="E137:G137" si="55">E195</f>
        <v xml:space="preserve">   </v>
      </c>
      <c r="F137" s="1">
        <f t="shared" si="55"/>
        <v>8.1285179224069096E-2</v>
      </c>
      <c r="G137" s="1">
        <f t="shared" si="55"/>
        <v>0.16540021698756591</v>
      </c>
      <c r="M137" t="s">
        <v>65</v>
      </c>
      <c r="N137" s="21" t="s">
        <v>46</v>
      </c>
      <c r="O137" s="1">
        <f>O195</f>
        <v>0.30655020389033105</v>
      </c>
      <c r="P137" s="1" t="str">
        <f t="shared" ref="P137:R137" si="56">P195</f>
        <v>***</v>
      </c>
      <c r="Q137" s="1">
        <f t="shared" si="56"/>
        <v>0.10962467404247231</v>
      </c>
      <c r="R137" s="1">
        <f t="shared" si="56"/>
        <v>5.1681577353535069E-3</v>
      </c>
      <c r="S137" s="1">
        <f>S195</f>
        <v>0.44755285177891108</v>
      </c>
      <c r="T137" s="1" t="str">
        <f t="shared" ref="T137:V137" si="57">T195</f>
        <v xml:space="preserve">** </v>
      </c>
      <c r="U137" s="1">
        <f t="shared" si="57"/>
        <v>0.19821177573644735</v>
      </c>
      <c r="V137" s="1">
        <f t="shared" si="57"/>
        <v>2.3948596683640799E-2</v>
      </c>
      <c r="AB137" t="s">
        <v>65</v>
      </c>
      <c r="AC137" s="21" t="s">
        <v>46</v>
      </c>
      <c r="AD137" s="1">
        <f>AD195</f>
        <v>0.23794999144880333</v>
      </c>
      <c r="AE137" s="1" t="str">
        <f t="shared" ref="AE137:AG137" si="58">AE195</f>
        <v xml:space="preserve">   </v>
      </c>
      <c r="AF137" s="1">
        <f t="shared" si="58"/>
        <v>0.23574304746391195</v>
      </c>
      <c r="AG137" s="1">
        <f t="shared" si="58"/>
        <v>0.31280122334834193</v>
      </c>
      <c r="AH137" s="1">
        <f>AH195</f>
        <v>1.9545551955279687</v>
      </c>
      <c r="AI137" s="1" t="str">
        <f t="shared" ref="AI137:AK137" si="59">AI195</f>
        <v>***</v>
      </c>
      <c r="AJ137" s="1">
        <f t="shared" si="59"/>
        <v>0.33732790293123466</v>
      </c>
      <c r="AK137" s="1">
        <f t="shared" si="59"/>
        <v>6.8635659378202263E-9</v>
      </c>
    </row>
    <row r="138" spans="2:37" x14ac:dyDescent="0.35">
      <c r="B138" t="s">
        <v>66</v>
      </c>
      <c r="C138" s="21"/>
      <c r="D138" s="1">
        <f>D232</f>
        <v>0.13297366760388193</v>
      </c>
      <c r="E138" s="1" t="str">
        <f t="shared" ref="E138:G138" si="60">E232</f>
        <v>***</v>
      </c>
      <c r="F138" s="1">
        <f t="shared" si="60"/>
        <v>4.4479443237385868E-2</v>
      </c>
      <c r="G138" s="1">
        <f t="shared" si="60"/>
        <v>2.7938567225573863E-3</v>
      </c>
      <c r="M138" t="s">
        <v>66</v>
      </c>
      <c r="N138" s="21" t="s">
        <v>46</v>
      </c>
      <c r="O138" s="1">
        <f>O232</f>
        <v>0.39818789219286344</v>
      </c>
      <c r="P138" s="1" t="str">
        <f t="shared" ref="P138:R138" si="61">P232</f>
        <v>***</v>
      </c>
      <c r="Q138" s="1">
        <f t="shared" si="61"/>
        <v>6.4015472182585437E-2</v>
      </c>
      <c r="R138" s="1">
        <f t="shared" si="61"/>
        <v>4.9657833400829077E-10</v>
      </c>
      <c r="S138" s="1">
        <f>S232</f>
        <v>0.58279229212503914</v>
      </c>
      <c r="T138" s="1" t="str">
        <f t="shared" ref="T138:V138" si="62">T232</f>
        <v>***</v>
      </c>
      <c r="U138" s="1">
        <f t="shared" si="62"/>
        <v>9.7813371436874116E-2</v>
      </c>
      <c r="V138" s="1">
        <f t="shared" si="62"/>
        <v>2.5502071565597362E-9</v>
      </c>
      <c r="AB138" t="s">
        <v>66</v>
      </c>
      <c r="AC138" s="21" t="s">
        <v>46</v>
      </c>
      <c r="AD138" s="1">
        <f>AD232</f>
        <v>0.43730614431499976</v>
      </c>
      <c r="AE138" s="1" t="str">
        <f t="shared" ref="AE138:AG138" si="63">AE232</f>
        <v>***</v>
      </c>
      <c r="AF138" s="1">
        <f t="shared" si="63"/>
        <v>0.10633739802111536</v>
      </c>
      <c r="AG138" s="1">
        <f t="shared" si="63"/>
        <v>3.9149963373175112E-5</v>
      </c>
      <c r="AH138" s="1">
        <f>AH232</f>
        <v>1.5139197362778369</v>
      </c>
      <c r="AI138" s="1" t="str">
        <f t="shared" ref="AI138:AK138" si="64">AI232</f>
        <v>***</v>
      </c>
      <c r="AJ138" s="1">
        <f t="shared" si="64"/>
        <v>0.17284218759376777</v>
      </c>
      <c r="AK138" s="1">
        <f t="shared" si="64"/>
        <v>0</v>
      </c>
    </row>
    <row r="139" spans="2:37" x14ac:dyDescent="0.35">
      <c r="B139" t="s">
        <v>67</v>
      </c>
      <c r="C139" s="21"/>
      <c r="D139" s="1">
        <f>D196</f>
        <v>0.1235099678501628</v>
      </c>
      <c r="E139" s="1" t="str">
        <f t="shared" ref="E139:G139" si="65">E196</f>
        <v xml:space="preserve">** </v>
      </c>
      <c r="F139" s="1">
        <f t="shared" si="65"/>
        <v>5.8235568040304025E-2</v>
      </c>
      <c r="G139" s="1">
        <f t="shared" si="65"/>
        <v>3.3932890379464453E-2</v>
      </c>
      <c r="M139" t="s">
        <v>67</v>
      </c>
      <c r="N139" s="21" t="s">
        <v>46</v>
      </c>
      <c r="O139" s="1">
        <f>O196</f>
        <v>0.24047666717298774</v>
      </c>
      <c r="P139" s="1" t="str">
        <f t="shared" ref="P139:R139" si="66">P196</f>
        <v>***</v>
      </c>
      <c r="Q139" s="1">
        <f t="shared" si="66"/>
        <v>7.4413619190208891E-2</v>
      </c>
      <c r="R139" s="1">
        <f t="shared" si="66"/>
        <v>1.2308989210749743E-3</v>
      </c>
      <c r="S139" s="1">
        <f>S196</f>
        <v>1.2938264289177895E-2</v>
      </c>
      <c r="T139" s="1" t="str">
        <f t="shared" ref="T139:V139" si="67">T196</f>
        <v xml:space="preserve">   </v>
      </c>
      <c r="U139" s="1">
        <f t="shared" si="67"/>
        <v>0.31957325360122685</v>
      </c>
      <c r="V139" s="1">
        <f t="shared" si="67"/>
        <v>0.96770561452766635</v>
      </c>
      <c r="AB139" t="s">
        <v>67</v>
      </c>
      <c r="AC139" s="21" t="s">
        <v>46</v>
      </c>
      <c r="AD139" s="1">
        <f>AD196</f>
        <v>0.13909085484639869</v>
      </c>
      <c r="AE139" s="1" t="str">
        <f t="shared" ref="AE139:AG139" si="68">AE196</f>
        <v xml:space="preserve">   </v>
      </c>
      <c r="AF139" s="1">
        <f t="shared" si="68"/>
        <v>0.15852008044599195</v>
      </c>
      <c r="AG139" s="1">
        <f t="shared" si="68"/>
        <v>0.38025113552858114</v>
      </c>
      <c r="AH139" s="1">
        <f>AH196</f>
        <v>1.1677841531009092</v>
      </c>
      <c r="AI139" s="1" t="str">
        <f t="shared" ref="AI139:AK139" si="69">AI196</f>
        <v>***</v>
      </c>
      <c r="AJ139" s="1">
        <f t="shared" si="69"/>
        <v>0.28724135826239933</v>
      </c>
      <c r="AK139" s="1">
        <f t="shared" si="69"/>
        <v>4.7926438203838018E-5</v>
      </c>
    </row>
    <row r="140" spans="2:37" x14ac:dyDescent="0.35">
      <c r="B140" t="s">
        <v>68</v>
      </c>
      <c r="C140" s="21"/>
      <c r="D140" s="1">
        <f>D233</f>
        <v>0.14620243045408093</v>
      </c>
      <c r="E140" s="1" t="str">
        <f t="shared" ref="E140:G140" si="70">E233</f>
        <v>***</v>
      </c>
      <c r="F140" s="1">
        <f t="shared" si="70"/>
        <v>3.1460692981888722E-2</v>
      </c>
      <c r="G140" s="1">
        <f t="shared" si="70"/>
        <v>3.3655912927699205E-6</v>
      </c>
      <c r="M140" t="s">
        <v>68</v>
      </c>
      <c r="N140" s="21" t="s">
        <v>46</v>
      </c>
      <c r="O140" s="1">
        <f>O233</f>
        <v>0.29337369540814068</v>
      </c>
      <c r="P140" s="1" t="str">
        <f t="shared" ref="P140:R140" si="71">P233</f>
        <v>***</v>
      </c>
      <c r="Q140" s="1">
        <f t="shared" si="71"/>
        <v>4.2793389518535327E-2</v>
      </c>
      <c r="R140" s="1">
        <f t="shared" si="71"/>
        <v>7.1020966885271264E-12</v>
      </c>
      <c r="S140" s="1">
        <f>S233</f>
        <v>0.18541198115370511</v>
      </c>
      <c r="T140" s="1" t="str">
        <f t="shared" ref="T140:V140" si="72">T233</f>
        <v xml:space="preserve">   </v>
      </c>
      <c r="U140" s="1">
        <f t="shared" si="72"/>
        <v>0.1972573902762724</v>
      </c>
      <c r="V140" s="1">
        <f t="shared" si="72"/>
        <v>0.34724347583512483</v>
      </c>
      <c r="AB140" t="s">
        <v>68</v>
      </c>
      <c r="AC140" s="21" t="s">
        <v>46</v>
      </c>
      <c r="AD140" s="1">
        <f>AD233</f>
        <v>0.35969303582643641</v>
      </c>
      <c r="AE140" s="1" t="str">
        <f t="shared" ref="AE140:AG140" si="73">AE233</f>
        <v>***</v>
      </c>
      <c r="AF140" s="1">
        <f t="shared" si="73"/>
        <v>7.2887863828159885E-2</v>
      </c>
      <c r="AG140" s="1">
        <f t="shared" si="73"/>
        <v>8.0199071117448284E-7</v>
      </c>
      <c r="AH140" s="1">
        <f>AH233</f>
        <v>0.89228512496424861</v>
      </c>
      <c r="AI140" s="1" t="str">
        <f t="shared" ref="AI140:AK140" si="74">AI233</f>
        <v>***</v>
      </c>
      <c r="AJ140" s="1">
        <f t="shared" si="74"/>
        <v>0.12131446877972549</v>
      </c>
      <c r="AK140" s="1">
        <f t="shared" si="74"/>
        <v>1.9073631563060189E-13</v>
      </c>
    </row>
    <row r="141" spans="2:37" x14ac:dyDescent="0.35">
      <c r="B141" t="s">
        <v>69</v>
      </c>
      <c r="C141" s="21"/>
      <c r="D141" s="1">
        <f>D197</f>
        <v>-5.758488022245252E-2</v>
      </c>
      <c r="E141" s="1" t="str">
        <f t="shared" ref="E141:G141" si="75">E197</f>
        <v xml:space="preserve">   </v>
      </c>
      <c r="F141" s="1">
        <f t="shared" si="75"/>
        <v>5.7455869407904009E-2</v>
      </c>
      <c r="G141" s="1">
        <f t="shared" si="75"/>
        <v>0.31622509070247951</v>
      </c>
      <c r="M141" t="s">
        <v>69</v>
      </c>
      <c r="N141" s="21" t="s">
        <v>46</v>
      </c>
      <c r="O141" s="1">
        <f>O197</f>
        <v>-2.2270547605804975E-3</v>
      </c>
      <c r="P141" s="1" t="str">
        <f t="shared" ref="P141:R141" si="76">P197</f>
        <v xml:space="preserve">   </v>
      </c>
      <c r="Q141" s="1">
        <f t="shared" si="76"/>
        <v>7.2911256594584445E-2</v>
      </c>
      <c r="R141" s="1">
        <f t="shared" si="76"/>
        <v>0.97563261938016521</v>
      </c>
      <c r="S141" s="1">
        <f>S197</f>
        <v>4.0039127710047084E-2</v>
      </c>
      <c r="T141" s="1" t="str">
        <f t="shared" ref="T141:V141" si="77">T197</f>
        <v xml:space="preserve">   </v>
      </c>
      <c r="U141" s="1">
        <f t="shared" si="77"/>
        <v>0.36447871809145782</v>
      </c>
      <c r="V141" s="1">
        <f t="shared" si="77"/>
        <v>0.91252585496303329</v>
      </c>
      <c r="AB141" t="s">
        <v>69</v>
      </c>
      <c r="AC141" s="21" t="s">
        <v>46</v>
      </c>
      <c r="AD141" s="1">
        <f>AD197</f>
        <v>-8.4008641639319356E-2</v>
      </c>
      <c r="AE141" s="1" t="str">
        <f t="shared" ref="AE141:AG141" si="78">AE197</f>
        <v xml:space="preserve">   </v>
      </c>
      <c r="AF141" s="1">
        <f t="shared" si="78"/>
        <v>0.16554346161042555</v>
      </c>
      <c r="AG141" s="1">
        <f t="shared" si="78"/>
        <v>0.61182380458916885</v>
      </c>
      <c r="AH141" s="1">
        <f>AH197</f>
        <v>1.3534193935377357</v>
      </c>
      <c r="AI141" s="1" t="str">
        <f t="shared" ref="AI141:AK141" si="79">AI197</f>
        <v>***</v>
      </c>
      <c r="AJ141" s="1">
        <f t="shared" si="79"/>
        <v>0.24806153579377196</v>
      </c>
      <c r="AK141" s="1">
        <f t="shared" si="79"/>
        <v>4.870279490809537E-8</v>
      </c>
    </row>
    <row r="142" spans="2:37" x14ac:dyDescent="0.35">
      <c r="B142" t="s">
        <v>70</v>
      </c>
      <c r="C142" s="21"/>
      <c r="D142" s="1">
        <f>D234</f>
        <v>0.13039875628703576</v>
      </c>
      <c r="E142" s="1" t="str">
        <f t="shared" ref="E142:G142" si="80">E234</f>
        <v>***</v>
      </c>
      <c r="F142" s="1">
        <f t="shared" si="80"/>
        <v>3.1289834143867254E-2</v>
      </c>
      <c r="G142" s="1">
        <f t="shared" si="80"/>
        <v>3.0802876841651283E-5</v>
      </c>
      <c r="M142" t="s">
        <v>70</v>
      </c>
      <c r="N142" s="21" t="s">
        <v>46</v>
      </c>
      <c r="O142" s="1">
        <f>O234</f>
        <v>0.21293310054529116</v>
      </c>
      <c r="P142" s="1" t="str">
        <f t="shared" ref="P142:R142" si="81">P234</f>
        <v>***</v>
      </c>
      <c r="Q142" s="1">
        <f t="shared" si="81"/>
        <v>4.2119190013320033E-2</v>
      </c>
      <c r="R142" s="1">
        <f t="shared" si="81"/>
        <v>4.2928943999598346E-7</v>
      </c>
      <c r="S142" s="1">
        <f>S234</f>
        <v>6.5713649126526528E-3</v>
      </c>
      <c r="T142" s="1" t="str">
        <f t="shared" ref="T142:V142" si="82">T234</f>
        <v xml:space="preserve">   </v>
      </c>
      <c r="U142" s="1">
        <f t="shared" si="82"/>
        <v>0.22665200845050451</v>
      </c>
      <c r="V142" s="1">
        <f t="shared" si="82"/>
        <v>0.97687002131508982</v>
      </c>
      <c r="AB142" t="s">
        <v>70</v>
      </c>
      <c r="AC142" s="21" t="s">
        <v>46</v>
      </c>
      <c r="AD142" s="1">
        <f>AD234</f>
        <v>0.29656175557999725</v>
      </c>
      <c r="AE142" s="1" t="str">
        <f t="shared" ref="AE142:AG142" si="83">AE234</f>
        <v>***</v>
      </c>
      <c r="AF142" s="1">
        <f t="shared" si="83"/>
        <v>6.9147333244708245E-2</v>
      </c>
      <c r="AG142" s="1">
        <f t="shared" si="83"/>
        <v>1.7960978413444906E-5</v>
      </c>
      <c r="AH142" s="1">
        <f>AH234</f>
        <v>0.7693099095392355</v>
      </c>
      <c r="AI142" s="1" t="str">
        <f t="shared" ref="AI142:AK142" si="84">AI234</f>
        <v>***</v>
      </c>
      <c r="AJ142" s="1">
        <f t="shared" si="84"/>
        <v>0.14301809186632863</v>
      </c>
      <c r="AK142" s="1">
        <f t="shared" si="84"/>
        <v>7.4855366793968869E-8</v>
      </c>
    </row>
    <row r="143" spans="2:37" x14ac:dyDescent="0.35">
      <c r="B143" t="s">
        <v>71</v>
      </c>
      <c r="C143" s="21"/>
      <c r="D143" s="1">
        <f>D198</f>
        <v>6.0773886738251385E-3</v>
      </c>
      <c r="E143" s="1" t="str">
        <f t="shared" ref="E143:G143" si="85">E198</f>
        <v xml:space="preserve">   </v>
      </c>
      <c r="F143" s="1">
        <f t="shared" si="85"/>
        <v>6.0780080768068311E-2</v>
      </c>
      <c r="G143" s="1">
        <f t="shared" si="85"/>
        <v>0.92035241604778628</v>
      </c>
      <c r="M143" t="s">
        <v>71</v>
      </c>
      <c r="N143" s="21" t="s">
        <v>46</v>
      </c>
      <c r="O143" s="1">
        <f>O198</f>
        <v>2.4158211295131807E-2</v>
      </c>
      <c r="P143" s="1" t="str">
        <f t="shared" ref="P143:R143" si="86">P198</f>
        <v xml:space="preserve">   </v>
      </c>
      <c r="Q143" s="1">
        <f t="shared" si="86"/>
        <v>8.041787614921285E-2</v>
      </c>
      <c r="R143" s="1">
        <f t="shared" si="86"/>
        <v>0.76386560223597044</v>
      </c>
      <c r="S143" s="1">
        <f>S198</f>
        <v>0.44230299304028464</v>
      </c>
      <c r="T143" s="1" t="str">
        <f t="shared" ref="T143:V143" si="87">T198</f>
        <v>***</v>
      </c>
      <c r="U143" s="1">
        <f t="shared" si="87"/>
        <v>0.15590322472353432</v>
      </c>
      <c r="V143" s="1">
        <f t="shared" si="87"/>
        <v>4.5534539749385594E-3</v>
      </c>
      <c r="AB143" t="s">
        <v>71</v>
      </c>
      <c r="AC143" s="21" t="s">
        <v>46</v>
      </c>
      <c r="AD143" s="1">
        <f>AD198</f>
        <v>3.5186504207698491E-2</v>
      </c>
      <c r="AE143" s="1" t="str">
        <f t="shared" ref="AE143:AG143" si="88">AE198</f>
        <v xml:space="preserve">   </v>
      </c>
      <c r="AF143" s="1">
        <f t="shared" si="88"/>
        <v>0.17571953811091973</v>
      </c>
      <c r="AG143" s="1">
        <f t="shared" si="88"/>
        <v>0.84129099856554612</v>
      </c>
      <c r="AH143" s="1">
        <f>AH198</f>
        <v>1.670370577206878</v>
      </c>
      <c r="AI143" s="1" t="str">
        <f t="shared" ref="AI143:AK143" si="89">AI198</f>
        <v>***</v>
      </c>
      <c r="AJ143" s="1">
        <f t="shared" si="89"/>
        <v>0.28966769449334273</v>
      </c>
      <c r="AK143" s="1">
        <f t="shared" si="89"/>
        <v>8.0931699120156964E-9</v>
      </c>
    </row>
    <row r="144" spans="2:37" x14ac:dyDescent="0.35">
      <c r="B144" t="s">
        <v>72</v>
      </c>
      <c r="C144" s="21"/>
      <c r="D144" s="1">
        <f>D235</f>
        <v>9.9371443908745583E-2</v>
      </c>
      <c r="E144" s="1" t="str">
        <f t="shared" ref="E144:G144" si="90">E235</f>
        <v>***</v>
      </c>
      <c r="F144" s="1">
        <f t="shared" si="90"/>
        <v>3.2823997541362081E-2</v>
      </c>
      <c r="G144" s="1">
        <f t="shared" si="90"/>
        <v>2.4666547980229936E-3</v>
      </c>
      <c r="M144" t="s">
        <v>72</v>
      </c>
      <c r="N144" s="21" t="s">
        <v>46</v>
      </c>
      <c r="O144" s="1">
        <f>O235</f>
        <v>6.1246881751263936E-2</v>
      </c>
      <c r="P144" s="1" t="str">
        <f t="shared" ref="P144:R144" si="91">P235</f>
        <v xml:space="preserve">   </v>
      </c>
      <c r="Q144" s="1">
        <f t="shared" si="91"/>
        <v>4.4422286685048405E-2</v>
      </c>
      <c r="R144" s="1">
        <f t="shared" si="91"/>
        <v>0.16797425001972521</v>
      </c>
      <c r="S144" s="1">
        <f>S235</f>
        <v>0.18145229962865214</v>
      </c>
      <c r="T144" s="1" t="str">
        <f t="shared" ref="T144:V144" si="92">T235</f>
        <v xml:space="preserve">   </v>
      </c>
      <c r="U144" s="1">
        <f t="shared" si="92"/>
        <v>0.1973168813685803</v>
      </c>
      <c r="V144" s="1">
        <f t="shared" si="92"/>
        <v>0.35778263340459304</v>
      </c>
      <c r="AB144" t="s">
        <v>72</v>
      </c>
      <c r="AC144" s="21" t="s">
        <v>46</v>
      </c>
      <c r="AD144" s="1">
        <f>AD235</f>
        <v>9.4570352116597908E-2</v>
      </c>
      <c r="AE144" s="1" t="str">
        <f t="shared" ref="AE144:AG144" si="93">AE235</f>
        <v xml:space="preserve">   </v>
      </c>
      <c r="AF144" s="1">
        <f t="shared" si="93"/>
        <v>7.5140102499742401E-2</v>
      </c>
      <c r="AG144" s="1">
        <f t="shared" si="93"/>
        <v>0.20817956457116171</v>
      </c>
      <c r="AH144" s="1">
        <f>AH235</f>
        <v>1.0827932850376365</v>
      </c>
      <c r="AI144" s="1" t="str">
        <f t="shared" ref="AI144:AK144" si="94">AI235</f>
        <v>***</v>
      </c>
      <c r="AJ144" s="1">
        <f t="shared" si="94"/>
        <v>0.14389644425773127</v>
      </c>
      <c r="AK144" s="1">
        <f t="shared" si="94"/>
        <v>5.2846615972157451E-14</v>
      </c>
    </row>
    <row r="145" spans="2:37" x14ac:dyDescent="0.35">
      <c r="B145" t="s">
        <v>73</v>
      </c>
      <c r="C145" s="21"/>
      <c r="D145" s="1">
        <f>D199</f>
        <v>-2.3427268692759779E-3</v>
      </c>
      <c r="E145" s="1" t="str">
        <f t="shared" ref="E145:G145" si="95">E199</f>
        <v xml:space="preserve">   </v>
      </c>
      <c r="F145" s="1">
        <f t="shared" si="95"/>
        <v>7.7897936363665835E-2</v>
      </c>
      <c r="G145" s="1">
        <f t="shared" si="95"/>
        <v>0.97600778724038784</v>
      </c>
      <c r="M145" t="s">
        <v>73</v>
      </c>
      <c r="N145" s="21" t="s">
        <v>46</v>
      </c>
      <c r="O145" s="1">
        <f>O199</f>
        <v>-1.3763238660223529E-2</v>
      </c>
      <c r="P145" s="1" t="str">
        <f t="shared" ref="P145:R145" si="96">P199</f>
        <v xml:space="preserve">   </v>
      </c>
      <c r="Q145" s="1">
        <f t="shared" si="96"/>
        <v>0.10466536435836199</v>
      </c>
      <c r="R145" s="1">
        <f t="shared" si="96"/>
        <v>0.89538172700256657</v>
      </c>
      <c r="S145" s="1">
        <f>S199</f>
        <v>0.53262868810980302</v>
      </c>
      <c r="T145" s="1" t="str">
        <f t="shared" ref="T145:V145" si="97">T199</f>
        <v>***</v>
      </c>
      <c r="U145" s="1">
        <f t="shared" si="97"/>
        <v>0.17262566052555439</v>
      </c>
      <c r="V145" s="1">
        <f t="shared" si="97"/>
        <v>2.0324105249334146E-3</v>
      </c>
      <c r="AB145" t="s">
        <v>73</v>
      </c>
      <c r="AC145" s="21" t="s">
        <v>46</v>
      </c>
      <c r="AD145" s="1">
        <f>AD199</f>
        <v>-2.4286799334732285E-2</v>
      </c>
      <c r="AE145" s="1" t="str">
        <f t="shared" ref="AE145:AG145" si="98">AE199</f>
        <v xml:space="preserve">   </v>
      </c>
      <c r="AF145" s="1">
        <f t="shared" si="98"/>
        <v>0.21561801138924525</v>
      </c>
      <c r="AG145" s="1">
        <f t="shared" si="98"/>
        <v>0.91031749176796706</v>
      </c>
      <c r="AH145" s="1">
        <f>AH199</f>
        <v>1.9822272937315495</v>
      </c>
      <c r="AI145" s="1" t="str">
        <f t="shared" ref="AI145:AK145" si="99">AI199</f>
        <v>***</v>
      </c>
      <c r="AJ145" s="1">
        <f t="shared" si="99"/>
        <v>0.35642010831286286</v>
      </c>
      <c r="AK145" s="1">
        <f t="shared" si="99"/>
        <v>2.6747917880598493E-8</v>
      </c>
    </row>
    <row r="146" spans="2:37" x14ac:dyDescent="0.35">
      <c r="B146" t="s">
        <v>74</v>
      </c>
      <c r="C146" s="21"/>
      <c r="D146" s="1">
        <f>D236</f>
        <v>0.21354203638719108</v>
      </c>
      <c r="E146" s="1" t="str">
        <f t="shared" ref="E146:G146" si="100">E236</f>
        <v>***</v>
      </c>
      <c r="F146" s="1">
        <f t="shared" si="100"/>
        <v>4.3776743459649499E-2</v>
      </c>
      <c r="G146" s="1">
        <f t="shared" si="100"/>
        <v>1.0717831873119366E-6</v>
      </c>
      <c r="M146" t="s">
        <v>74</v>
      </c>
      <c r="N146" s="21" t="s">
        <v>46</v>
      </c>
      <c r="O146" s="1">
        <f>O236</f>
        <v>0.22947715230046151</v>
      </c>
      <c r="P146" s="1" t="str">
        <f t="shared" ref="P146:R146" si="101">P236</f>
        <v>***</v>
      </c>
      <c r="Q146" s="1">
        <f t="shared" si="101"/>
        <v>5.9488196114749557E-2</v>
      </c>
      <c r="R146" s="1">
        <f t="shared" si="101"/>
        <v>1.1454137191480029E-4</v>
      </c>
      <c r="S146" s="1">
        <f>S236</f>
        <v>0.21346747240256786</v>
      </c>
      <c r="T146" s="1" t="str">
        <f t="shared" ref="T146:V146" si="102">T236</f>
        <v xml:space="preserve">   </v>
      </c>
      <c r="U146" s="1">
        <f t="shared" si="102"/>
        <v>0.20970914344647829</v>
      </c>
      <c r="V146" s="1">
        <f t="shared" si="102"/>
        <v>0.30871520308301426</v>
      </c>
      <c r="AB146" t="s">
        <v>74</v>
      </c>
      <c r="AC146" s="21" t="s">
        <v>46</v>
      </c>
      <c r="AD146" s="1">
        <f>AD236</f>
        <v>0.35189638648578997</v>
      </c>
      <c r="AE146" s="1" t="str">
        <f t="shared" ref="AE146:AG146" si="103">AE236</f>
        <v>***</v>
      </c>
      <c r="AF146" s="1">
        <f t="shared" si="103"/>
        <v>0.1014480927398361</v>
      </c>
      <c r="AG146" s="1">
        <f t="shared" si="103"/>
        <v>5.2291810881444079E-4</v>
      </c>
      <c r="AH146" s="1">
        <f>AH236</f>
        <v>1.4224929779130688</v>
      </c>
      <c r="AI146" s="1" t="str">
        <f t="shared" ref="AI146:AK146" si="104">AI236</f>
        <v>***</v>
      </c>
      <c r="AJ146" s="1">
        <f t="shared" si="104"/>
        <v>0.1973565296753601</v>
      </c>
      <c r="AK146" s="1">
        <f t="shared" si="104"/>
        <v>5.6887827781793021E-13</v>
      </c>
    </row>
    <row r="147" spans="2:37" x14ac:dyDescent="0.35">
      <c r="B147" t="s">
        <v>75</v>
      </c>
      <c r="C147" s="21"/>
      <c r="D147" s="1">
        <f>D200</f>
        <v>5.7226925033473149E-3</v>
      </c>
      <c r="E147" s="1" t="str">
        <f t="shared" ref="E147:G147" si="105">E200</f>
        <v xml:space="preserve">   </v>
      </c>
      <c r="F147" s="1">
        <f t="shared" si="105"/>
        <v>7.6809868902897982E-2</v>
      </c>
      <c r="G147" s="1">
        <f t="shared" si="105"/>
        <v>0.94060884020850621</v>
      </c>
      <c r="M147" t="s">
        <v>75</v>
      </c>
      <c r="N147" s="21" t="s">
        <v>46</v>
      </c>
      <c r="O147" s="1">
        <f>O200</f>
        <v>-5.1137631154520857E-2</v>
      </c>
      <c r="P147" s="1" t="str">
        <f t="shared" ref="P147:R147" si="106">P200</f>
        <v xml:space="preserve">   </v>
      </c>
      <c r="Q147" s="1">
        <f t="shared" si="106"/>
        <v>9.8010469035981498E-2</v>
      </c>
      <c r="R147" s="1">
        <f t="shared" si="106"/>
        <v>0.6018396540509674</v>
      </c>
      <c r="S147" s="1">
        <f>S200</f>
        <v>6.7714925652647223E-2</v>
      </c>
      <c r="T147" s="1" t="str">
        <f t="shared" ref="T147:V147" si="107">T200</f>
        <v xml:space="preserve">   </v>
      </c>
      <c r="U147" s="1">
        <f t="shared" si="107"/>
        <v>0.99104605571594728</v>
      </c>
      <c r="V147" s="1">
        <f t="shared" si="107"/>
        <v>0.94552555490810053</v>
      </c>
      <c r="AB147" t="s">
        <v>75</v>
      </c>
      <c r="AC147" s="21" t="s">
        <v>46</v>
      </c>
      <c r="AD147" s="1">
        <f>AD200</f>
        <v>-0.15429477338680481</v>
      </c>
      <c r="AE147" s="1" t="str">
        <f t="shared" ref="AE147:AG147" si="108">AE200</f>
        <v xml:space="preserve">   </v>
      </c>
      <c r="AF147" s="1">
        <f t="shared" si="108"/>
        <v>0.20297698643089873</v>
      </c>
      <c r="AG147" s="1">
        <f t="shared" si="108"/>
        <v>0.44715957758251745</v>
      </c>
      <c r="AH147" s="1">
        <f>AH200</f>
        <v>1.743492473821779</v>
      </c>
      <c r="AI147" s="1" t="str">
        <f t="shared" ref="AI147:AK147" si="109">AI200</f>
        <v>***</v>
      </c>
      <c r="AJ147" s="1">
        <f t="shared" si="109"/>
        <v>0.32458415847603889</v>
      </c>
      <c r="AK147" s="1">
        <f t="shared" si="109"/>
        <v>7.8099492206717969E-8</v>
      </c>
    </row>
    <row r="148" spans="2:37" x14ac:dyDescent="0.35">
      <c r="B148" t="s">
        <v>76</v>
      </c>
      <c r="C148" s="21"/>
      <c r="D148" s="1">
        <f>D237</f>
        <v>0.25331489575732946</v>
      </c>
      <c r="E148" s="1" t="str">
        <f t="shared" ref="E148:G148" si="110">E237</f>
        <v>***</v>
      </c>
      <c r="F148" s="1">
        <f t="shared" si="110"/>
        <v>4.2614753058969605E-2</v>
      </c>
      <c r="G148" s="1">
        <f t="shared" si="110"/>
        <v>2.7763995547047671E-9</v>
      </c>
      <c r="M148" t="s">
        <v>76</v>
      </c>
      <c r="N148" s="21" t="s">
        <v>46</v>
      </c>
      <c r="O148" s="1">
        <f>O237</f>
        <v>0.26534156358074096</v>
      </c>
      <c r="P148" s="1" t="str">
        <f t="shared" ref="P148:R148" si="111">P237</f>
        <v>***</v>
      </c>
      <c r="Q148" s="1">
        <f t="shared" si="111"/>
        <v>5.8569037858326685E-2</v>
      </c>
      <c r="R148" s="1">
        <f t="shared" si="111"/>
        <v>5.8870238983654843E-6</v>
      </c>
      <c r="S148" s="1">
        <f>S237</f>
        <v>0.30317324605150858</v>
      </c>
      <c r="T148" s="1" t="str">
        <f t="shared" ref="T148:V148" si="112">T237</f>
        <v xml:space="preserve">*  </v>
      </c>
      <c r="U148" s="1">
        <f t="shared" si="112"/>
        <v>0.1636521767371289</v>
      </c>
      <c r="V148" s="1">
        <f t="shared" si="112"/>
        <v>6.3947405326648443E-2</v>
      </c>
      <c r="AB148" t="s">
        <v>76</v>
      </c>
      <c r="AC148" s="21" t="s">
        <v>46</v>
      </c>
      <c r="AD148" s="1">
        <f>AD237</f>
        <v>0.3810236778989286</v>
      </c>
      <c r="AE148" s="1" t="str">
        <f t="shared" ref="AE148:AG148" si="113">AE237</f>
        <v>***</v>
      </c>
      <c r="AF148" s="1">
        <f t="shared" si="113"/>
        <v>9.5979439592373872E-2</v>
      </c>
      <c r="AG148" s="1">
        <f t="shared" si="113"/>
        <v>7.191883744317451E-5</v>
      </c>
      <c r="AH148" s="1">
        <f>AH237</f>
        <v>1.3141923570008722</v>
      </c>
      <c r="AI148" s="1" t="str">
        <f t="shared" ref="AI148:AK148" si="114">AI237</f>
        <v>***</v>
      </c>
      <c r="AJ148" s="1">
        <f t="shared" si="114"/>
        <v>0.22125982926146601</v>
      </c>
      <c r="AK148" s="1">
        <f t="shared" si="114"/>
        <v>2.8573823307453949E-9</v>
      </c>
    </row>
    <row r="149" spans="2:37" x14ac:dyDescent="0.35">
      <c r="B149" t="s">
        <v>77</v>
      </c>
      <c r="C149" s="21"/>
      <c r="D149" s="1">
        <f>D201</f>
        <v>-7.3025332540958332E-2</v>
      </c>
      <c r="E149" s="1" t="str">
        <f t="shared" ref="E149:G149" si="115">E201</f>
        <v xml:space="preserve">   </v>
      </c>
      <c r="F149" s="1">
        <f t="shared" si="115"/>
        <v>7.5837244666513634E-2</v>
      </c>
      <c r="G149" s="1">
        <f t="shared" si="115"/>
        <v>0.33558679238529976</v>
      </c>
      <c r="M149" t="s">
        <v>77</v>
      </c>
      <c r="N149" s="21" t="s">
        <v>46</v>
      </c>
      <c r="O149" s="1">
        <f>O201</f>
        <v>8.8723680566806754E-2</v>
      </c>
      <c r="P149" s="1" t="str">
        <f t="shared" ref="P149:R149" si="116">P201</f>
        <v xml:space="preserve">   </v>
      </c>
      <c r="Q149" s="1">
        <f t="shared" si="116"/>
        <v>9.9531375719379367E-2</v>
      </c>
      <c r="R149" s="1">
        <f t="shared" si="116"/>
        <v>0.37270700842397053</v>
      </c>
      <c r="S149" s="1">
        <f>S201</f>
        <v>3.6395160053181172E-3</v>
      </c>
      <c r="T149" s="1" t="str">
        <f t="shared" ref="T149:V149" si="117">T201</f>
        <v xml:space="preserve">   </v>
      </c>
      <c r="U149" s="1">
        <f t="shared" si="117"/>
        <v>0.23237394008384959</v>
      </c>
      <c r="V149" s="1">
        <f t="shared" si="117"/>
        <v>0.98750378417208218</v>
      </c>
      <c r="AB149" t="s">
        <v>77</v>
      </c>
      <c r="AC149" s="21" t="s">
        <v>46</v>
      </c>
      <c r="AD149" s="1">
        <f>AD201</f>
        <v>-3.2268178836460638E-2</v>
      </c>
      <c r="AE149" s="1" t="str">
        <f t="shared" ref="AE149:AG149" si="118">AE201</f>
        <v xml:space="preserve">   </v>
      </c>
      <c r="AF149" s="1">
        <f t="shared" si="118"/>
        <v>0.21187845492061416</v>
      </c>
      <c r="AG149" s="1">
        <f t="shared" si="118"/>
        <v>0.8789537116880437</v>
      </c>
      <c r="AH149" s="1">
        <f>AH201</f>
        <v>2.2390783407190815</v>
      </c>
      <c r="AI149" s="1" t="str">
        <f t="shared" ref="AI149:AK149" si="119">AI201</f>
        <v>***</v>
      </c>
      <c r="AJ149" s="1">
        <f t="shared" si="119"/>
        <v>0.4571785475236621</v>
      </c>
      <c r="AK149" s="1">
        <f t="shared" si="119"/>
        <v>9.7013525146572022E-7</v>
      </c>
    </row>
    <row r="150" spans="2:37" x14ac:dyDescent="0.35">
      <c r="B150" t="s">
        <v>78</v>
      </c>
      <c r="C150" s="21"/>
      <c r="D150" s="1">
        <f>D238</f>
        <v>-5.6819657533090512E-2</v>
      </c>
      <c r="E150" s="1" t="str">
        <f t="shared" ref="E150:G150" si="120">E238</f>
        <v xml:space="preserve">   </v>
      </c>
      <c r="F150" s="1">
        <f t="shared" si="120"/>
        <v>4.2479142619359214E-2</v>
      </c>
      <c r="G150" s="1">
        <f t="shared" si="120"/>
        <v>0.18103027072032418</v>
      </c>
      <c r="M150" t="s">
        <v>78</v>
      </c>
      <c r="N150" s="21" t="s">
        <v>46</v>
      </c>
      <c r="O150" s="1">
        <f>O238</f>
        <v>0.12814179863353631</v>
      </c>
      <c r="P150" s="1" t="str">
        <f t="shared" ref="P150:R150" si="121">P238</f>
        <v xml:space="preserve">** </v>
      </c>
      <c r="Q150" s="1">
        <f t="shared" si="121"/>
        <v>5.7534485220915983E-2</v>
      </c>
      <c r="R150" s="1">
        <f t="shared" si="121"/>
        <v>2.5932757008796825E-2</v>
      </c>
      <c r="S150" s="1">
        <f>S238</f>
        <v>1.6611988170587743E-2</v>
      </c>
      <c r="T150" s="1" t="str">
        <f t="shared" ref="T150:V150" si="122">T238</f>
        <v xml:space="preserve">   </v>
      </c>
      <c r="U150" s="1">
        <f t="shared" si="122"/>
        <v>0.17634307000281499</v>
      </c>
      <c r="V150" s="1">
        <f t="shared" si="122"/>
        <v>0.9249481632228429</v>
      </c>
      <c r="AB150" t="s">
        <v>78</v>
      </c>
      <c r="AC150" s="21" t="s">
        <v>46</v>
      </c>
      <c r="AD150" s="1">
        <f>AD238</f>
        <v>6.0919809646851612E-2</v>
      </c>
      <c r="AE150" s="1" t="str">
        <f t="shared" ref="AE150:AG150" si="123">AE238</f>
        <v xml:space="preserve">   </v>
      </c>
      <c r="AF150" s="1">
        <f t="shared" si="123"/>
        <v>9.7291743849109089E-2</v>
      </c>
      <c r="AG150" s="1">
        <f t="shared" si="123"/>
        <v>0.53121262085311205</v>
      </c>
      <c r="AH150" s="1">
        <f>AH238</f>
        <v>1.4524688022799228</v>
      </c>
      <c r="AI150" s="1" t="str">
        <f t="shared" ref="AI150:AK150" si="124">AI238</f>
        <v>***</v>
      </c>
      <c r="AJ150" s="1">
        <f t="shared" si="124"/>
        <v>0.22101895324523568</v>
      </c>
      <c r="AK150" s="1">
        <f t="shared" si="124"/>
        <v>4.9746207153589239E-11</v>
      </c>
    </row>
    <row r="151" spans="2:37" x14ac:dyDescent="0.35">
      <c r="B151" t="s">
        <v>79</v>
      </c>
      <c r="C151" s="21"/>
      <c r="D151" s="1">
        <f>D202</f>
        <v>1.2523883946659681E-2</v>
      </c>
      <c r="E151" s="1" t="str">
        <f t="shared" ref="E151:G151" si="125">E202</f>
        <v xml:space="preserve">   </v>
      </c>
      <c r="F151" s="1">
        <f t="shared" si="125"/>
        <v>7.7955761095528708E-2</v>
      </c>
      <c r="G151" s="1">
        <f t="shared" si="125"/>
        <v>0.8723661325243186</v>
      </c>
      <c r="M151" t="s">
        <v>79</v>
      </c>
      <c r="N151" s="21" t="s">
        <v>46</v>
      </c>
      <c r="O151" s="1">
        <f>O202</f>
        <v>0.15042448217600551</v>
      </c>
      <c r="P151" s="1" t="str">
        <f t="shared" ref="P151:R151" si="126">P202</f>
        <v xml:space="preserve">   </v>
      </c>
      <c r="Q151" s="1">
        <f t="shared" si="126"/>
        <v>0.10156173974498356</v>
      </c>
      <c r="R151" s="1">
        <f t="shared" si="126"/>
        <v>0.13857628287424517</v>
      </c>
      <c r="S151" s="1">
        <f>S202</f>
        <v>1.1438725589403943E-2</v>
      </c>
      <c r="T151" s="1" t="str">
        <f t="shared" ref="T151:V151" si="127">T202</f>
        <v xml:space="preserve">   </v>
      </c>
      <c r="U151" s="1">
        <f t="shared" si="127"/>
        <v>0.4896579150952538</v>
      </c>
      <c r="V151" s="1">
        <f t="shared" si="127"/>
        <v>0.98136259576606522</v>
      </c>
      <c r="AB151" t="s">
        <v>79</v>
      </c>
      <c r="AC151" s="21" t="s">
        <v>46</v>
      </c>
      <c r="AD151" s="1">
        <f>AD202</f>
        <v>2.974432219275874E-2</v>
      </c>
      <c r="AE151" s="1" t="str">
        <f t="shared" ref="AE151:AG151" si="128">AE202</f>
        <v xml:space="preserve">   </v>
      </c>
      <c r="AF151" s="1">
        <f t="shared" si="128"/>
        <v>0.2215470860737786</v>
      </c>
      <c r="AG151" s="1">
        <f t="shared" si="128"/>
        <v>0.89319908647128976</v>
      </c>
      <c r="AH151" s="1">
        <f>AH202</f>
        <v>2.2827819122738604</v>
      </c>
      <c r="AI151" s="1" t="str">
        <f t="shared" ref="AI151:AK151" si="129">AI202</f>
        <v>***</v>
      </c>
      <c r="AJ151" s="1">
        <f t="shared" si="129"/>
        <v>0.4464317580247345</v>
      </c>
      <c r="AK151" s="1">
        <f t="shared" si="129"/>
        <v>3.1641969866491593E-7</v>
      </c>
    </row>
    <row r="152" spans="2:37" x14ac:dyDescent="0.35">
      <c r="B152" t="s">
        <v>80</v>
      </c>
      <c r="C152" s="21"/>
      <c r="D152" s="1">
        <f>D239</f>
        <v>2.8017432542465734E-2</v>
      </c>
      <c r="E152" s="1" t="str">
        <f t="shared" ref="E152:G152" si="130">E239</f>
        <v xml:space="preserve">   </v>
      </c>
      <c r="F152" s="1">
        <f t="shared" si="130"/>
        <v>4.3658830689989186E-2</v>
      </c>
      <c r="G152" s="1">
        <f t="shared" si="130"/>
        <v>0.52104477158658269</v>
      </c>
      <c r="M152" t="s">
        <v>80</v>
      </c>
      <c r="N152" s="21" t="s">
        <v>46</v>
      </c>
      <c r="O152" s="1">
        <f>O239</f>
        <v>0.23780987260174599</v>
      </c>
      <c r="P152" s="1" t="str">
        <f t="shared" ref="P152:R152" si="131">P239</f>
        <v>***</v>
      </c>
      <c r="Q152" s="1">
        <f t="shared" si="131"/>
        <v>6.07719720578353E-2</v>
      </c>
      <c r="R152" s="1">
        <f t="shared" si="131"/>
        <v>9.1099718436238319E-5</v>
      </c>
      <c r="S152" s="1">
        <f>S239</f>
        <v>0.41538740463817458</v>
      </c>
      <c r="T152" s="1" t="str">
        <f t="shared" ref="T152:V152" si="132">T239</f>
        <v>***</v>
      </c>
      <c r="U152" s="1">
        <f t="shared" si="132"/>
        <v>0.11721897030460245</v>
      </c>
      <c r="V152" s="1">
        <f t="shared" si="132"/>
        <v>3.9457256949471109E-4</v>
      </c>
      <c r="AB152" t="s">
        <v>80</v>
      </c>
      <c r="AC152" s="21" t="s">
        <v>46</v>
      </c>
      <c r="AD152" s="1">
        <f>AD239</f>
        <v>0.27319780202924876</v>
      </c>
      <c r="AE152" s="1" t="str">
        <f t="shared" ref="AE152:AG152" si="133">AE239</f>
        <v>***</v>
      </c>
      <c r="AF152" s="1">
        <f t="shared" si="133"/>
        <v>0.10200933515059363</v>
      </c>
      <c r="AG152" s="1">
        <f t="shared" si="133"/>
        <v>7.4026804470850305E-3</v>
      </c>
      <c r="AH152" s="1">
        <f>AH239</f>
        <v>1.6914727304245221</v>
      </c>
      <c r="AI152" s="1" t="str">
        <f t="shared" ref="AI152:AK152" si="134">AI239</f>
        <v>***</v>
      </c>
      <c r="AJ152" s="1">
        <f t="shared" si="134"/>
        <v>0.24240196609196774</v>
      </c>
      <c r="AK152" s="1">
        <f t="shared" si="134"/>
        <v>2.9949376312288223E-12</v>
      </c>
    </row>
    <row r="153" spans="2:37" x14ac:dyDescent="0.35">
      <c r="B153" t="s">
        <v>81</v>
      </c>
      <c r="C153" s="21"/>
      <c r="D153" s="1">
        <f>D203</f>
        <v>0.26755744726671404</v>
      </c>
      <c r="E153" s="1" t="str">
        <f t="shared" ref="E153:G153" si="135">E203</f>
        <v>***</v>
      </c>
      <c r="F153" s="1">
        <f t="shared" si="135"/>
        <v>4.3748916317566125E-2</v>
      </c>
      <c r="G153" s="1">
        <f t="shared" si="135"/>
        <v>9.6103724978036098E-10</v>
      </c>
      <c r="M153" t="s">
        <v>81</v>
      </c>
      <c r="N153" s="21" t="s">
        <v>85</v>
      </c>
      <c r="O153" s="1">
        <f>O203</f>
        <v>-1.4246374516686708</v>
      </c>
      <c r="P153" s="1" t="str">
        <f t="shared" ref="P153:R153" si="136">P203</f>
        <v>***</v>
      </c>
      <c r="Q153" s="1">
        <f t="shared" si="136"/>
        <v>0.41889803072377896</v>
      </c>
      <c r="R153" s="1">
        <f t="shared" si="136"/>
        <v>6.7160205711136456E-4</v>
      </c>
      <c r="S153" s="1">
        <f>S203</f>
        <v>2.4745243182929442</v>
      </c>
      <c r="T153" s="1" t="str">
        <f t="shared" ref="T153:V153" si="137">T203</f>
        <v>***</v>
      </c>
      <c r="U153" s="1">
        <f t="shared" si="137"/>
        <v>0.43148843911041257</v>
      </c>
      <c r="V153" s="1">
        <f t="shared" si="137"/>
        <v>9.7594887726870638E-9</v>
      </c>
      <c r="AB153" t="s">
        <v>81</v>
      </c>
      <c r="AC153" s="21" t="s">
        <v>85</v>
      </c>
      <c r="AD153" s="1">
        <f>AD203</f>
        <v>-1.4778761759400645</v>
      </c>
      <c r="AE153" s="1" t="str">
        <f t="shared" ref="AE153:AG153" si="138">AE203</f>
        <v>***</v>
      </c>
      <c r="AF153" s="1">
        <f t="shared" si="138"/>
        <v>0.34983633904110373</v>
      </c>
      <c r="AG153" s="1">
        <f t="shared" si="138"/>
        <v>2.3949446045001821E-5</v>
      </c>
      <c r="AH153" s="1">
        <f>AH203</f>
        <v>2.520037135738868</v>
      </c>
      <c r="AI153" s="1" t="str">
        <f t="shared" ref="AI153:AK153" si="139">AI203</f>
        <v>***</v>
      </c>
      <c r="AJ153" s="1">
        <f t="shared" si="139"/>
        <v>0.23169591107506424</v>
      </c>
      <c r="AK153" s="1">
        <f t="shared" si="139"/>
        <v>0</v>
      </c>
    </row>
    <row r="154" spans="2:37" x14ac:dyDescent="0.35">
      <c r="B154" t="s">
        <v>82</v>
      </c>
      <c r="C154" s="21"/>
      <c r="D154" s="1">
        <f>D240</f>
        <v>0.5364212280450813</v>
      </c>
      <c r="E154" s="1" t="str">
        <f t="shared" ref="E154:G154" si="140">E240</f>
        <v>***</v>
      </c>
      <c r="F154" s="1">
        <f t="shared" si="140"/>
        <v>2.671434111423868E-2</v>
      </c>
      <c r="G154" s="1">
        <f t="shared" si="140"/>
        <v>0</v>
      </c>
      <c r="M154" t="s">
        <v>82</v>
      </c>
      <c r="N154" s="21" t="s">
        <v>85</v>
      </c>
      <c r="O154" s="1">
        <f>O240</f>
        <v>-6.979122031254989E-2</v>
      </c>
      <c r="P154" s="1" t="str">
        <f t="shared" ref="P154:R154" si="141">P240</f>
        <v xml:space="preserve">   </v>
      </c>
      <c r="Q154" s="1">
        <f t="shared" si="141"/>
        <v>9.5783277948850484E-2</v>
      </c>
      <c r="R154" s="1">
        <f t="shared" si="141"/>
        <v>0.46622386693058293</v>
      </c>
      <c r="S154" s="1">
        <f>S240</f>
        <v>1.6941151921641218</v>
      </c>
      <c r="T154" s="1" t="str">
        <f t="shared" ref="T154:V154" si="142">T240</f>
        <v>***</v>
      </c>
      <c r="U154" s="1">
        <f t="shared" si="142"/>
        <v>9.4771003290755815E-2</v>
      </c>
      <c r="V154" s="1">
        <f t="shared" si="142"/>
        <v>0</v>
      </c>
      <c r="AB154" t="s">
        <v>82</v>
      </c>
      <c r="AC154" s="21" t="s">
        <v>85</v>
      </c>
      <c r="AD154" s="1">
        <f>AD240</f>
        <v>0.10983121607143949</v>
      </c>
      <c r="AE154" s="1" t="str">
        <f t="shared" ref="AE154:AG154" si="143">AE240</f>
        <v xml:space="preserve">   </v>
      </c>
      <c r="AF154" s="1">
        <f t="shared" si="143"/>
        <v>0.10129735226849416</v>
      </c>
      <c r="AG154" s="1">
        <f t="shared" si="143"/>
        <v>0.2782558850753416</v>
      </c>
      <c r="AH154" s="1">
        <f>AH240</f>
        <v>1.7014435037142459</v>
      </c>
      <c r="AI154" s="1" t="str">
        <f t="shared" ref="AI154:AK154" si="144">AI240</f>
        <v>***</v>
      </c>
      <c r="AJ154" s="1">
        <f t="shared" si="144"/>
        <v>9.6218623782917997E-2</v>
      </c>
      <c r="AK154" s="1">
        <f t="shared" si="144"/>
        <v>0</v>
      </c>
    </row>
    <row r="155" spans="2:37" x14ac:dyDescent="0.35">
      <c r="C155" s="21"/>
      <c r="D155" s="1"/>
      <c r="F155" s="1"/>
      <c r="G155" s="1"/>
      <c r="N155" s="21"/>
      <c r="O155" s="1"/>
      <c r="Q155" s="1"/>
      <c r="R155" s="1"/>
      <c r="S155" s="1"/>
      <c r="U155" s="1"/>
      <c r="V155" s="1"/>
      <c r="AC155" s="21"/>
      <c r="AD155" s="1"/>
      <c r="AF155" s="1"/>
      <c r="AG155" s="1"/>
      <c r="AH155" s="1"/>
      <c r="AJ155" s="1"/>
      <c r="AK155" s="1"/>
    </row>
    <row r="156" spans="2:37" x14ac:dyDescent="0.35">
      <c r="B156" t="s">
        <v>26</v>
      </c>
      <c r="C156" s="6"/>
      <c r="D156" s="1"/>
      <c r="F156" s="1"/>
      <c r="G156" s="1"/>
      <c r="M156" t="s">
        <v>26</v>
      </c>
      <c r="N156" s="6"/>
      <c r="O156" s="1"/>
      <c r="Q156" s="1"/>
      <c r="R156" s="1"/>
      <c r="S156" s="1"/>
      <c r="U156" s="1"/>
      <c r="V156" s="1"/>
      <c r="AB156" t="s">
        <v>26</v>
      </c>
      <c r="AC156" s="6"/>
      <c r="AD156" s="1"/>
      <c r="AF156" s="1"/>
      <c r="AG156" s="1"/>
      <c r="AH156" s="1"/>
      <c r="AJ156" s="1"/>
      <c r="AK156" s="1"/>
    </row>
    <row r="157" spans="2:37" x14ac:dyDescent="0.35">
      <c r="B157" t="s">
        <v>27</v>
      </c>
      <c r="C157" s="7">
        <f>C206+C243</f>
        <v>-9791.1671863245065</v>
      </c>
      <c r="D157" s="5"/>
      <c r="F157" s="1"/>
      <c r="G157" s="1"/>
      <c r="M157" t="s">
        <v>27</v>
      </c>
      <c r="N157" s="7">
        <f>N206+N243</f>
        <v>-7334.9233154674475</v>
      </c>
      <c r="O157" s="5"/>
      <c r="Q157" s="1"/>
      <c r="R157" s="1"/>
      <c r="S157" s="1"/>
      <c r="U157" s="1"/>
      <c r="V157" s="1"/>
      <c r="AB157" t="s">
        <v>27</v>
      </c>
      <c r="AC157" s="7">
        <f>AC206+AC243</f>
        <v>-7135.6591716167377</v>
      </c>
      <c r="AD157" s="5"/>
      <c r="AF157" s="1"/>
      <c r="AG157" s="1"/>
      <c r="AH157" s="1"/>
      <c r="AJ157" s="1"/>
      <c r="AK157" s="1"/>
    </row>
    <row r="158" spans="2:37" x14ac:dyDescent="0.35">
      <c r="B158" t="s">
        <v>28</v>
      </c>
      <c r="C158" s="7">
        <f>C207+C244</f>
        <v>-10041.65909378301</v>
      </c>
      <c r="D158" s="1"/>
      <c r="F158" s="1"/>
      <c r="G158" s="1"/>
      <c r="M158" t="s">
        <v>28</v>
      </c>
      <c r="N158" s="7">
        <f>N207+N244</f>
        <v>-10041.65909378301</v>
      </c>
      <c r="O158" s="1"/>
      <c r="Q158" s="1"/>
      <c r="R158" s="1"/>
      <c r="S158" s="1"/>
      <c r="U158" s="1"/>
      <c r="V158" s="1"/>
      <c r="AB158" t="s">
        <v>28</v>
      </c>
      <c r="AC158" s="7">
        <f>AC207+AC244</f>
        <v>-10041.65909378301</v>
      </c>
      <c r="AD158" s="5"/>
      <c r="AF158" s="1"/>
      <c r="AG158" s="1"/>
      <c r="AH158" s="1"/>
      <c r="AJ158" s="1"/>
      <c r="AK158" s="1"/>
    </row>
    <row r="159" spans="2:37" x14ac:dyDescent="0.35">
      <c r="B159" t="s">
        <v>29</v>
      </c>
      <c r="C159" s="8">
        <f>1-(C157/C158)</f>
        <v>2.4945271007416281E-2</v>
      </c>
      <c r="D159" s="1"/>
      <c r="F159" s="1"/>
      <c r="G159" s="1"/>
      <c r="M159" t="s">
        <v>29</v>
      </c>
      <c r="N159" s="8">
        <f>1-(N157/N158)</f>
        <v>0.26955065423315916</v>
      </c>
      <c r="O159" s="1"/>
      <c r="Q159" s="1"/>
      <c r="R159" s="1"/>
      <c r="S159" s="1"/>
      <c r="U159" s="1"/>
      <c r="V159" s="1"/>
      <c r="AB159" t="s">
        <v>29</v>
      </c>
      <c r="AC159" s="8">
        <f>1-(AC157/AC158)</f>
        <v>0.28939440136594896</v>
      </c>
      <c r="AD159" s="1"/>
      <c r="AF159" s="1"/>
      <c r="AG159" s="1"/>
      <c r="AH159" s="1"/>
      <c r="AJ159" s="1"/>
      <c r="AK159" s="1"/>
    </row>
    <row r="160" spans="2:37" x14ac:dyDescent="0.35">
      <c r="B160" t="s">
        <v>30</v>
      </c>
      <c r="C160" s="8">
        <f>AVERAGE(C209,C246)</f>
        <v>0.35663663476010599</v>
      </c>
      <c r="D160" s="1"/>
      <c r="F160" s="1"/>
      <c r="G160" s="1"/>
      <c r="M160" t="s">
        <v>30</v>
      </c>
      <c r="N160" s="8">
        <f>AVERAGE(N209,N246)</f>
        <v>0.48280691646633589</v>
      </c>
      <c r="O160" s="1"/>
      <c r="Q160" s="1"/>
      <c r="R160" s="1"/>
      <c r="S160" s="1"/>
      <c r="U160" s="1"/>
      <c r="V160" s="1"/>
      <c r="AB160" t="s">
        <v>30</v>
      </c>
      <c r="AC160" s="8">
        <f>AVERAGE(AC209,AC246)</f>
        <v>0.49362719082023881</v>
      </c>
      <c r="AD160" s="1"/>
      <c r="AF160" s="1"/>
      <c r="AG160" s="1"/>
      <c r="AH160" s="1"/>
      <c r="AJ160" s="1"/>
      <c r="AK160" s="1"/>
    </row>
    <row r="161" spans="2:37" x14ac:dyDescent="0.35">
      <c r="B161" t="s">
        <v>31</v>
      </c>
      <c r="C161" s="8">
        <f>(-2*C157+2*C165)/C163</f>
        <v>2.0711023168124223</v>
      </c>
      <c r="D161" s="1"/>
      <c r="F161" s="1"/>
      <c r="G161" s="1"/>
      <c r="M161" t="s">
        <v>31</v>
      </c>
      <c r="N161" s="8">
        <f>(-2*N157+2*N165)/N163</f>
        <v>1.5594524073107228</v>
      </c>
      <c r="O161" s="1"/>
      <c r="Q161" s="1"/>
      <c r="R161" s="1"/>
      <c r="S161" s="1"/>
      <c r="U161" s="1"/>
      <c r="V161" s="1"/>
      <c r="AB161" t="s">
        <v>31</v>
      </c>
      <c r="AC161" s="8">
        <f>(-2*AC157+2*AC165)/AC163</f>
        <v>1.5617164005939979</v>
      </c>
      <c r="AD161" s="1"/>
      <c r="AF161" s="1"/>
      <c r="AG161" s="1"/>
      <c r="AH161" s="1"/>
      <c r="AJ161" s="1"/>
      <c r="AK161" s="1"/>
    </row>
    <row r="162" spans="2:37" x14ac:dyDescent="0.35">
      <c r="B162" t="s">
        <v>32</v>
      </c>
      <c r="C162" s="8">
        <f>(C165*LOG(C163)-2*C157)/C163</f>
        <v>2.0773559804943269</v>
      </c>
      <c r="D162" s="1"/>
      <c r="F162" s="1"/>
      <c r="G162" s="1"/>
      <c r="M162" t="s">
        <v>32</v>
      </c>
      <c r="N162" s="8">
        <f>(N165*LOG(N163)-2*N157)/N163</f>
        <v>1.5719597346745324</v>
      </c>
      <c r="O162" s="1"/>
      <c r="Q162" s="1"/>
      <c r="R162" s="1"/>
      <c r="S162" s="1"/>
      <c r="U162" s="1"/>
      <c r="V162" s="1"/>
      <c r="AB162" t="s">
        <v>32</v>
      </c>
      <c r="AC162" s="8">
        <f>(AC165*LOG(AC163)-2*AC157)/AC163</f>
        <v>1.6179993737311404</v>
      </c>
      <c r="AD162" s="1"/>
      <c r="AF162" s="1"/>
      <c r="AG162" s="1"/>
      <c r="AH162" s="1"/>
      <c r="AJ162" s="1"/>
      <c r="AK162" s="1"/>
    </row>
    <row r="163" spans="2:37" x14ac:dyDescent="0.35">
      <c r="B163" s="4" t="s">
        <v>33</v>
      </c>
      <c r="C163" s="9">
        <f>C212+C249</f>
        <v>9484</v>
      </c>
      <c r="D163" s="1"/>
      <c r="F163" s="1"/>
      <c r="G163" s="1"/>
      <c r="M163" s="4" t="s">
        <v>33</v>
      </c>
      <c r="N163" s="9">
        <f>N212+N249</f>
        <v>9484</v>
      </c>
      <c r="O163" s="1"/>
      <c r="Q163" s="1"/>
      <c r="R163" s="1"/>
      <c r="S163" s="1"/>
      <c r="U163" s="1"/>
      <c r="V163" s="1"/>
      <c r="AB163" s="4" t="s">
        <v>33</v>
      </c>
      <c r="AC163" s="9">
        <f>AC212+AC249</f>
        <v>9484</v>
      </c>
      <c r="AD163" s="23"/>
      <c r="AF163" s="1"/>
      <c r="AG163" s="1"/>
      <c r="AH163" s="1"/>
      <c r="AJ163" s="1"/>
      <c r="AK163" s="1"/>
    </row>
    <row r="164" spans="2:37" x14ac:dyDescent="0.35">
      <c r="B164" s="4" t="s">
        <v>34</v>
      </c>
      <c r="C164" s="9">
        <f t="shared" ref="C164:C165" si="145">C213+C250</f>
        <v>1608</v>
      </c>
      <c r="D164" s="1"/>
      <c r="F164" s="1"/>
      <c r="G164" s="1"/>
      <c r="M164" s="4" t="s">
        <v>34</v>
      </c>
      <c r="N164" s="9">
        <f t="shared" ref="N164:N165" si="146">N213+N250</f>
        <v>1608</v>
      </c>
      <c r="O164" s="1"/>
      <c r="Q164" s="1"/>
      <c r="R164" s="1"/>
      <c r="S164" s="1"/>
      <c r="U164" s="1"/>
      <c r="V164" s="1"/>
      <c r="AB164" s="4" t="s">
        <v>34</v>
      </c>
      <c r="AC164" s="9">
        <f t="shared" ref="AC164:AC165" si="147">AC213+AC250</f>
        <v>1608</v>
      </c>
      <c r="AD164" s="23"/>
      <c r="AF164" s="1"/>
      <c r="AG164" s="1"/>
      <c r="AH164" s="1"/>
      <c r="AJ164" s="1"/>
      <c r="AK164" s="1"/>
    </row>
    <row r="165" spans="2:37" x14ac:dyDescent="0.35">
      <c r="B165" s="4" t="s">
        <v>35</v>
      </c>
      <c r="C165" s="9">
        <f t="shared" si="145"/>
        <v>30</v>
      </c>
      <c r="D165" s="1"/>
      <c r="F165" s="1"/>
      <c r="G165" s="1"/>
      <c r="M165" s="4" t="s">
        <v>35</v>
      </c>
      <c r="N165" s="9">
        <f t="shared" si="146"/>
        <v>60</v>
      </c>
      <c r="O165" s="1"/>
      <c r="Q165" s="1"/>
      <c r="R165" s="1"/>
      <c r="S165" s="1"/>
      <c r="U165" s="1"/>
      <c r="V165" s="1"/>
      <c r="AB165" s="4" t="s">
        <v>35</v>
      </c>
      <c r="AC165" s="9">
        <f t="shared" si="147"/>
        <v>270</v>
      </c>
      <c r="AD165" s="23"/>
      <c r="AF165" s="1"/>
      <c r="AG165" s="1"/>
      <c r="AH165" s="1"/>
      <c r="AJ165" s="1"/>
      <c r="AK165" s="1"/>
    </row>
    <row r="166" spans="2:37" x14ac:dyDescent="0.35">
      <c r="B166" t="s">
        <v>84</v>
      </c>
      <c r="C166" s="6"/>
      <c r="D166" s="1"/>
      <c r="F166" s="1"/>
      <c r="G166" s="1"/>
      <c r="M166" t="s">
        <v>84</v>
      </c>
      <c r="N166" s="6"/>
      <c r="O166" s="1"/>
      <c r="Q166" s="1"/>
      <c r="R166" s="1"/>
      <c r="S166" s="1"/>
      <c r="U166" s="1"/>
      <c r="V166" s="1"/>
      <c r="AB166" t="s">
        <v>84</v>
      </c>
      <c r="AC166" s="6"/>
      <c r="AD166" s="1"/>
      <c r="AF166" s="1"/>
      <c r="AG166" s="1"/>
      <c r="AH166" s="1"/>
      <c r="AJ166" s="1"/>
      <c r="AK166" s="1"/>
    </row>
    <row r="167" spans="2:37" x14ac:dyDescent="0.35">
      <c r="B167" t="s">
        <v>36</v>
      </c>
      <c r="C167" s="2" t="s">
        <v>37</v>
      </c>
      <c r="D167" s="1"/>
      <c r="F167" s="1"/>
      <c r="G167" s="1"/>
      <c r="M167" t="s">
        <v>36</v>
      </c>
      <c r="N167" s="2" t="s">
        <v>86</v>
      </c>
      <c r="O167" s="1"/>
      <c r="Q167" s="1"/>
      <c r="R167" s="1"/>
      <c r="S167" s="1"/>
      <c r="U167" s="1"/>
      <c r="V167" s="1"/>
      <c r="AB167" t="s">
        <v>36</v>
      </c>
      <c r="AC167" s="2" t="s">
        <v>86</v>
      </c>
      <c r="AD167" s="1"/>
      <c r="AF167" s="1"/>
      <c r="AG167" s="1"/>
      <c r="AH167" s="1"/>
      <c r="AJ167" s="1"/>
      <c r="AK167" s="1"/>
    </row>
    <row r="168" spans="2:37" x14ac:dyDescent="0.35">
      <c r="B168" t="s">
        <v>38</v>
      </c>
      <c r="C168" s="2" t="s">
        <v>39</v>
      </c>
      <c r="D168" s="1"/>
      <c r="F168" s="1"/>
      <c r="G168" s="1"/>
      <c r="M168" t="s">
        <v>48</v>
      </c>
      <c r="N168" s="2" t="s">
        <v>49</v>
      </c>
      <c r="O168" s="1"/>
      <c r="Q168" s="1"/>
      <c r="R168" s="1"/>
      <c r="S168" s="1"/>
      <c r="U168" s="1"/>
      <c r="V168" s="1"/>
      <c r="AB168" t="s">
        <v>48</v>
      </c>
      <c r="AC168" s="2" t="s">
        <v>83</v>
      </c>
      <c r="AD168" s="1"/>
      <c r="AF168" s="1"/>
      <c r="AG168" s="1"/>
      <c r="AH168" s="1"/>
      <c r="AJ168" s="1"/>
      <c r="AK168" s="1"/>
    </row>
    <row r="169" spans="2:37" x14ac:dyDescent="0.35">
      <c r="B169" t="s">
        <v>40</v>
      </c>
      <c r="C169" s="2" t="s">
        <v>41</v>
      </c>
      <c r="D169" s="1"/>
      <c r="F169" s="1"/>
      <c r="G169" s="1"/>
      <c r="M169" t="s">
        <v>38</v>
      </c>
      <c r="N169" s="2" t="s">
        <v>39</v>
      </c>
      <c r="O169" s="1"/>
      <c r="Q169" s="1"/>
      <c r="R169" s="1"/>
      <c r="S169" s="1"/>
      <c r="U169" s="1"/>
      <c r="V169" s="1"/>
      <c r="AB169" t="s">
        <v>38</v>
      </c>
      <c r="AC169" s="2" t="s">
        <v>39</v>
      </c>
      <c r="AD169" s="1"/>
      <c r="AF169" s="1"/>
      <c r="AG169" s="1"/>
      <c r="AH169" s="1"/>
      <c r="AJ169" s="1"/>
      <c r="AK169" s="1"/>
    </row>
    <row r="170" spans="2:37" x14ac:dyDescent="0.35">
      <c r="B170" t="s">
        <v>42</v>
      </c>
      <c r="C170" s="2" t="s">
        <v>43</v>
      </c>
      <c r="D170" s="1"/>
      <c r="F170" s="1"/>
      <c r="G170" s="1"/>
      <c r="M170" t="s">
        <v>40</v>
      </c>
      <c r="N170" s="2" t="s">
        <v>41</v>
      </c>
      <c r="O170" s="1"/>
      <c r="Q170" s="1"/>
      <c r="R170" s="1"/>
      <c r="S170" s="1"/>
      <c r="U170" s="1"/>
      <c r="V170" s="1"/>
      <c r="AB170" t="s">
        <v>40</v>
      </c>
      <c r="AC170" s="2" t="s">
        <v>41</v>
      </c>
      <c r="AD170" s="1"/>
      <c r="AF170" s="1"/>
      <c r="AG170" s="1"/>
      <c r="AH170" s="1"/>
      <c r="AJ170" s="1"/>
      <c r="AK170" s="1"/>
    </row>
    <row r="171" spans="2:37" x14ac:dyDescent="0.35">
      <c r="M171" t="s">
        <v>42</v>
      </c>
      <c r="N171" s="2" t="s">
        <v>43</v>
      </c>
      <c r="O171" s="1"/>
      <c r="Q171" s="1"/>
      <c r="R171" s="1"/>
      <c r="S171" s="1"/>
      <c r="U171" s="1"/>
      <c r="V171" s="1"/>
      <c r="AB171" t="s">
        <v>42</v>
      </c>
      <c r="AC171" s="2" t="s">
        <v>43</v>
      </c>
      <c r="AD171" s="1"/>
      <c r="AF171" s="1"/>
      <c r="AG171" s="1"/>
      <c r="AH171" s="1"/>
      <c r="AJ171" s="1"/>
      <c r="AK171" s="1"/>
    </row>
    <row r="174" spans="2:37" ht="15" thickBot="1" x14ac:dyDescent="0.4"/>
    <row r="175" spans="2:37" ht="24.5" thickBot="1" x14ac:dyDescent="0.4">
      <c r="B175" s="13"/>
      <c r="C175" s="14" t="s">
        <v>96</v>
      </c>
      <c r="D175" s="14" t="s">
        <v>97</v>
      </c>
      <c r="E175" s="14" t="s">
        <v>98</v>
      </c>
      <c r="M175" s="13"/>
      <c r="N175" s="14" t="s">
        <v>96</v>
      </c>
      <c r="O175" s="14" t="s">
        <v>97</v>
      </c>
      <c r="P175" s="14" t="s">
        <v>98</v>
      </c>
      <c r="AB175" s="13"/>
      <c r="AC175" s="14" t="s">
        <v>96</v>
      </c>
      <c r="AD175" s="14" t="s">
        <v>97</v>
      </c>
      <c r="AE175" s="14" t="s">
        <v>98</v>
      </c>
    </row>
    <row r="176" spans="2:37" x14ac:dyDescent="0.35">
      <c r="B176" s="15" t="s">
        <v>99</v>
      </c>
      <c r="C176" s="16">
        <f>2*(C64-C26)</f>
        <v>40.726661527285614</v>
      </c>
      <c r="D176" s="17">
        <f>C72-C34</f>
        <v>14</v>
      </c>
      <c r="E176" s="16">
        <f>CHIDIST(C176,D176)</f>
        <v>1.9636417134048334E-4</v>
      </c>
      <c r="M176" s="15" t="s">
        <v>99</v>
      </c>
      <c r="N176" s="16">
        <f>2*(N64-N26)</f>
        <v>83.435176655553732</v>
      </c>
      <c r="O176" s="17">
        <f>N72-N34</f>
        <v>14</v>
      </c>
      <c r="P176" s="16">
        <f>CHIDIST(N176,O176)</f>
        <v>6.4920829938977106E-12</v>
      </c>
      <c r="AB176" s="15" t="s">
        <v>99</v>
      </c>
      <c r="AC176" s="16">
        <f>2*(AC64-AC26)</f>
        <v>80.058144466394879</v>
      </c>
      <c r="AD176" s="17">
        <f>AC72-AC34</f>
        <v>14</v>
      </c>
      <c r="AE176" s="16">
        <f>CHIDIST(AC176,AD176)</f>
        <v>2.7601705018329055E-11</v>
      </c>
    </row>
    <row r="177" spans="1:37" x14ac:dyDescent="0.35">
      <c r="B177" s="15" t="s">
        <v>100</v>
      </c>
      <c r="C177" s="16"/>
      <c r="D177" s="17"/>
      <c r="E177" s="16"/>
      <c r="M177" s="15" t="s">
        <v>100</v>
      </c>
      <c r="N177" s="16">
        <f>2*(N105-N26)</f>
        <v>83.459704568484085</v>
      </c>
      <c r="O177" s="17">
        <f>N113-N34</f>
        <v>15</v>
      </c>
      <c r="P177" s="16">
        <f>CHIDIST(N177,O177)</f>
        <v>1.6185721878503699E-11</v>
      </c>
      <c r="AB177" s="15" t="s">
        <v>100</v>
      </c>
      <c r="AC177" s="16">
        <f>2*(AC105-AC26)</f>
        <v>80.425979747442398</v>
      </c>
      <c r="AD177" s="17">
        <f>AC113-AC34</f>
        <v>15</v>
      </c>
      <c r="AE177" s="16">
        <f>CHIDIST(AC177,AD177)</f>
        <v>5.8373865275236661E-11</v>
      </c>
    </row>
    <row r="178" spans="1:37" x14ac:dyDescent="0.35">
      <c r="B178" s="15" t="s">
        <v>104</v>
      </c>
      <c r="C178" s="16">
        <f>2*(C157-C26)</f>
        <v>40.726661615382909</v>
      </c>
      <c r="D178" s="17">
        <f>C165-C34</f>
        <v>14</v>
      </c>
      <c r="E178" s="16">
        <f t="shared" ref="E178" si="148">CHIDIST(C178,D178)</f>
        <v>1.9636416508860113E-4</v>
      </c>
      <c r="M178" s="15" t="s">
        <v>104</v>
      </c>
      <c r="N178" s="16">
        <f>2*(N157-N26)</f>
        <v>95.189565198459604</v>
      </c>
      <c r="O178" s="17">
        <f>N165-N34</f>
        <v>29</v>
      </c>
      <c r="P178" s="16">
        <f t="shared" ref="P178:P180" si="149">CHIDIST(N178,O178)</f>
        <v>5.6708452427856643E-9</v>
      </c>
      <c r="AB178" s="15" t="s">
        <v>104</v>
      </c>
      <c r="AC178" s="16">
        <f>2*(AC157-AC26)</f>
        <v>170.73257551156712</v>
      </c>
      <c r="AD178" s="17">
        <f>AC165-AC34</f>
        <v>134</v>
      </c>
      <c r="AE178" s="16">
        <f t="shared" ref="AE178:AE180" si="150">CHIDIST(AC178,AD178)</f>
        <v>1.7591011580061371E-2</v>
      </c>
    </row>
    <row r="179" spans="1:37" x14ac:dyDescent="0.35">
      <c r="B179" s="15" t="s">
        <v>103</v>
      </c>
      <c r="C179" s="16"/>
      <c r="D179" s="17"/>
      <c r="E179" s="16"/>
      <c r="M179" s="15" t="s">
        <v>103</v>
      </c>
      <c r="N179" s="16">
        <f>2*(N105-N64)</f>
        <v>2.4527912930352613E-2</v>
      </c>
      <c r="O179" s="17">
        <f>N113-N72</f>
        <v>1</v>
      </c>
      <c r="P179" s="16">
        <f t="shared" si="149"/>
        <v>0.87554914899038194</v>
      </c>
      <c r="AB179" s="15" t="s">
        <v>103</v>
      </c>
      <c r="AC179" s="16">
        <f>2*(AC105-AC64)</f>
        <v>0.36783528104751895</v>
      </c>
      <c r="AD179" s="17">
        <f>AC113-AC72</f>
        <v>1</v>
      </c>
      <c r="AE179" s="16">
        <f>CHIDIST(AC179,AD179)</f>
        <v>0.54418659628834343</v>
      </c>
    </row>
    <row r="180" spans="1:37" x14ac:dyDescent="0.35">
      <c r="B180" s="15" t="s">
        <v>101</v>
      </c>
      <c r="C180" s="16">
        <f>2*(C157-C64)</f>
        <v>8.8097294792532921E-8</v>
      </c>
      <c r="D180" s="17">
        <f>C165-C72</f>
        <v>0</v>
      </c>
      <c r="E180" s="16" t="e">
        <f t="shared" ref="E180" si="151">CHIDIST(C180,D180)</f>
        <v>#NUM!</v>
      </c>
      <c r="M180" s="15" t="s">
        <v>101</v>
      </c>
      <c r="N180" s="16">
        <f>2*(N157-N64)</f>
        <v>11.754388542905872</v>
      </c>
      <c r="O180" s="17">
        <f>N165-N72</f>
        <v>15</v>
      </c>
      <c r="P180" s="16">
        <f t="shared" si="149"/>
        <v>0.69751676657590345</v>
      </c>
      <c r="AB180" s="15" t="s">
        <v>101</v>
      </c>
      <c r="AC180" s="16">
        <f>2*(AC157-AC64)</f>
        <v>90.674431045172241</v>
      </c>
      <c r="AD180" s="17">
        <f>AC165-AC72</f>
        <v>120</v>
      </c>
      <c r="AE180" s="16">
        <f t="shared" si="150"/>
        <v>0.97880844356698748</v>
      </c>
    </row>
    <row r="181" spans="1:37" ht="15" thickBot="1" x14ac:dyDescent="0.4">
      <c r="B181" s="18" t="s">
        <v>102</v>
      </c>
      <c r="C181" s="19"/>
      <c r="D181" s="20"/>
      <c r="E181" s="19"/>
      <c r="M181" s="18" t="s">
        <v>102</v>
      </c>
      <c r="N181" s="19">
        <f>2*(N157-N105)</f>
        <v>11.729860629975519</v>
      </c>
      <c r="O181" s="20">
        <f>N165-N113</f>
        <v>14</v>
      </c>
      <c r="P181" s="19">
        <f>CHIDIST(N181,O181)</f>
        <v>0.62798698457436486</v>
      </c>
      <c r="AB181" s="18" t="s">
        <v>102</v>
      </c>
      <c r="AC181" s="19">
        <f>2*(AC157-AC105)</f>
        <v>90.306595764124722</v>
      </c>
      <c r="AD181" s="20">
        <f>AC165-AC113</f>
        <v>119</v>
      </c>
      <c r="AE181" s="19">
        <f>CHIDIST(AC181,AD181)</f>
        <v>0.97673689400380181</v>
      </c>
    </row>
    <row r="185" spans="1:37" x14ac:dyDescent="0.35">
      <c r="A185" s="10" t="s">
        <v>110</v>
      </c>
    </row>
    <row r="186" spans="1:37" x14ac:dyDescent="0.35">
      <c r="B186" t="s">
        <v>0</v>
      </c>
      <c r="C186" t="s">
        <v>1</v>
      </c>
      <c r="D186" s="1"/>
      <c r="F186" s="1"/>
      <c r="G186" s="1"/>
      <c r="M186" t="s">
        <v>44</v>
      </c>
      <c r="N186" t="s">
        <v>1</v>
      </c>
      <c r="O186" s="1"/>
      <c r="Q186" s="1"/>
      <c r="R186" s="1"/>
      <c r="S186" s="1" t="s">
        <v>84</v>
      </c>
      <c r="U186" s="1"/>
      <c r="V186" s="1"/>
      <c r="AB186" t="s">
        <v>50</v>
      </c>
      <c r="AC186" t="s">
        <v>1</v>
      </c>
      <c r="AD186" s="1"/>
      <c r="AF186" s="1"/>
      <c r="AG186" s="1"/>
      <c r="AH186" s="1" t="s">
        <v>84</v>
      </c>
      <c r="AJ186" s="1"/>
      <c r="AK186" s="1"/>
    </row>
    <row r="187" spans="1:37" x14ac:dyDescent="0.35">
      <c r="C187" s="21"/>
      <c r="D187" s="1"/>
      <c r="F187" s="1"/>
      <c r="G187" s="1"/>
      <c r="N187" s="21"/>
      <c r="O187" s="1" t="s">
        <v>2</v>
      </c>
      <c r="Q187" s="1"/>
      <c r="R187" s="1"/>
      <c r="S187" s="1" t="s">
        <v>45</v>
      </c>
      <c r="U187" s="1"/>
      <c r="V187" s="1"/>
      <c r="AC187" s="21"/>
      <c r="AD187" s="1" t="s">
        <v>2</v>
      </c>
      <c r="AF187" s="1"/>
      <c r="AG187" s="1"/>
      <c r="AH187" s="1" t="s">
        <v>45</v>
      </c>
      <c r="AJ187" s="1"/>
      <c r="AK187" s="1"/>
    </row>
    <row r="188" spans="1:37" x14ac:dyDescent="0.35">
      <c r="B188" s="2" t="s">
        <v>3</v>
      </c>
      <c r="C188" s="21"/>
      <c r="D188" s="39" t="s">
        <v>5</v>
      </c>
      <c r="E188" s="21" t="s">
        <v>6</v>
      </c>
      <c r="F188" s="39" t="s">
        <v>7</v>
      </c>
      <c r="G188" s="39" t="s">
        <v>8</v>
      </c>
      <c r="M188" s="2" t="s">
        <v>3</v>
      </c>
      <c r="N188" s="21" t="s">
        <v>4</v>
      </c>
      <c r="O188" s="39" t="s">
        <v>5</v>
      </c>
      <c r="P188" s="21" t="s">
        <v>6</v>
      </c>
      <c r="Q188" s="39" t="s">
        <v>7</v>
      </c>
      <c r="R188" s="39" t="s">
        <v>8</v>
      </c>
      <c r="S188" s="39" t="s">
        <v>5</v>
      </c>
      <c r="T188" s="21" t="s">
        <v>6</v>
      </c>
      <c r="U188" s="39" t="s">
        <v>7</v>
      </c>
      <c r="V188" s="39" t="s">
        <v>8</v>
      </c>
      <c r="AB188" s="2" t="s">
        <v>3</v>
      </c>
      <c r="AC188" s="21" t="s">
        <v>4</v>
      </c>
      <c r="AD188" s="39" t="s">
        <v>5</v>
      </c>
      <c r="AE188" s="21" t="s">
        <v>6</v>
      </c>
      <c r="AF188" s="39" t="s">
        <v>7</v>
      </c>
      <c r="AG188" s="39" t="s">
        <v>8</v>
      </c>
      <c r="AH188" s="39" t="s">
        <v>5</v>
      </c>
      <c r="AI188" s="21" t="s">
        <v>6</v>
      </c>
      <c r="AJ188" s="39" t="s">
        <v>7</v>
      </c>
      <c r="AK188" s="39" t="s">
        <v>8</v>
      </c>
    </row>
    <row r="189" spans="1:37" x14ac:dyDescent="0.35">
      <c r="B189" t="s">
        <v>9</v>
      </c>
      <c r="C189" s="21"/>
      <c r="D189" s="1">
        <v>-4.1183195267668849E-3</v>
      </c>
      <c r="E189" t="s">
        <v>12</v>
      </c>
      <c r="F189" s="1">
        <v>0.20516189720422587</v>
      </c>
      <c r="G189" s="1">
        <v>0.98398473133284781</v>
      </c>
      <c r="M189" t="s">
        <v>9</v>
      </c>
      <c r="N189" s="21" t="s">
        <v>46</v>
      </c>
      <c r="O189" s="1">
        <v>-2.423248581192663</v>
      </c>
      <c r="P189" t="s">
        <v>10</v>
      </c>
      <c r="Q189" s="1">
        <v>0.54570469812624134</v>
      </c>
      <c r="R189" s="1">
        <v>8.9714289515097079E-6</v>
      </c>
      <c r="S189" s="1">
        <v>6.5850291450949641</v>
      </c>
      <c r="T189" t="s">
        <v>10</v>
      </c>
      <c r="U189" s="1">
        <v>0.66050405885903118</v>
      </c>
      <c r="V189" s="1">
        <v>0</v>
      </c>
      <c r="AB189" t="s">
        <v>9</v>
      </c>
      <c r="AC189" s="21" t="s">
        <v>46</v>
      </c>
      <c r="AD189" s="1">
        <v>-2.8664699479591542</v>
      </c>
      <c r="AE189" t="s">
        <v>10</v>
      </c>
      <c r="AF189" s="1">
        <v>0.7222423330427804</v>
      </c>
      <c r="AG189" s="1">
        <v>7.222096720882476E-5</v>
      </c>
      <c r="AH189" s="1">
        <v>7.8618246187447252</v>
      </c>
      <c r="AI189" t="s">
        <v>10</v>
      </c>
      <c r="AJ189" s="1">
        <v>1.2419557733602107</v>
      </c>
      <c r="AK189" s="1">
        <v>2.4484858585083202E-10</v>
      </c>
    </row>
    <row r="190" spans="1:37" x14ac:dyDescent="0.35">
      <c r="B190" t="s">
        <v>11</v>
      </c>
      <c r="C190" s="21"/>
      <c r="D190" s="1">
        <v>-1.957820364387642E-2</v>
      </c>
      <c r="E190" t="s">
        <v>12</v>
      </c>
      <c r="F190" s="1">
        <v>8.3738592041615462E-2</v>
      </c>
      <c r="G190" s="1">
        <v>0.81513912936396782</v>
      </c>
      <c r="M190" t="s">
        <v>11</v>
      </c>
      <c r="N190" s="21" t="s">
        <v>46</v>
      </c>
      <c r="O190" s="1">
        <v>5.6303095792900784E-2</v>
      </c>
      <c r="P190" t="s">
        <v>12</v>
      </c>
      <c r="Q190" s="1">
        <v>0.11743662104924084</v>
      </c>
      <c r="R190" s="1">
        <v>0.63162999035326739</v>
      </c>
      <c r="S190" s="1">
        <v>0.23668304210824687</v>
      </c>
      <c r="T190" t="s">
        <v>12</v>
      </c>
      <c r="U190" s="1">
        <v>0.62900216766348338</v>
      </c>
      <c r="V190" s="1">
        <v>0.7067062568996163</v>
      </c>
      <c r="AB190" t="s">
        <v>11</v>
      </c>
      <c r="AC190" s="21" t="s">
        <v>46</v>
      </c>
      <c r="AD190" s="1">
        <v>-7.0692420171416637E-2</v>
      </c>
      <c r="AE190" t="s">
        <v>12</v>
      </c>
      <c r="AF190" s="1">
        <v>0.21310579441773067</v>
      </c>
      <c r="AG190" s="1">
        <v>0.74009727387188273</v>
      </c>
      <c r="AH190" s="1">
        <v>0.91219610300756726</v>
      </c>
      <c r="AI190" t="s">
        <v>10</v>
      </c>
      <c r="AJ190" s="1">
        <v>0.31840510124793836</v>
      </c>
      <c r="AK190" s="1">
        <v>4.1715200171845712E-3</v>
      </c>
    </row>
    <row r="191" spans="1:37" x14ac:dyDescent="0.35">
      <c r="B191" t="s">
        <v>13</v>
      </c>
      <c r="C191" s="21"/>
      <c r="D191" s="1">
        <v>-2.5450853092377098E-2</v>
      </c>
      <c r="E191" t="s">
        <v>12</v>
      </c>
      <c r="F191" s="1">
        <v>9.609294774240984E-2</v>
      </c>
      <c r="G191" s="1">
        <v>0.79111991943489968</v>
      </c>
      <c r="M191" t="s">
        <v>13</v>
      </c>
      <c r="N191" s="21" t="s">
        <v>46</v>
      </c>
      <c r="O191" s="1">
        <v>4.8231198187075594E-2</v>
      </c>
      <c r="P191" t="s">
        <v>12</v>
      </c>
      <c r="Q191" s="1">
        <v>0.12368717022744227</v>
      </c>
      <c r="R191" s="1">
        <v>0.69657718995150875</v>
      </c>
      <c r="S191" s="1">
        <v>4.2160851086804981E-4</v>
      </c>
      <c r="T191" t="s">
        <v>12</v>
      </c>
      <c r="U191" s="1">
        <v>0.4106247267852699</v>
      </c>
      <c r="V191" s="1">
        <v>0.99918077300153607</v>
      </c>
      <c r="AB191" t="s">
        <v>13</v>
      </c>
      <c r="AC191" s="21" t="s">
        <v>46</v>
      </c>
      <c r="AD191" s="1">
        <v>-0.22109112106792561</v>
      </c>
      <c r="AE191" t="s">
        <v>12</v>
      </c>
      <c r="AF191" s="1">
        <v>0.25284921964727142</v>
      </c>
      <c r="AG191" s="1">
        <v>0.38190096678836838</v>
      </c>
      <c r="AH191" s="1">
        <v>1.1548069568199688</v>
      </c>
      <c r="AI191" t="s">
        <v>10</v>
      </c>
      <c r="AJ191" s="1">
        <v>0.31738010203457534</v>
      </c>
      <c r="AK191" s="1">
        <v>2.7416537334490343E-4</v>
      </c>
    </row>
    <row r="192" spans="1:37" x14ac:dyDescent="0.35">
      <c r="B192" t="s">
        <v>14</v>
      </c>
      <c r="C192" s="21"/>
      <c r="D192" s="1">
        <v>0.2084434553386704</v>
      </c>
      <c r="E192" t="s">
        <v>47</v>
      </c>
      <c r="F192" s="1">
        <v>8.2688645121950066E-2</v>
      </c>
      <c r="G192" s="1">
        <v>1.1708066091299152E-2</v>
      </c>
      <c r="M192" t="s">
        <v>14</v>
      </c>
      <c r="N192" s="21" t="s">
        <v>46</v>
      </c>
      <c r="O192" s="1">
        <v>0.32275017369187492</v>
      </c>
      <c r="P192" t="s">
        <v>10</v>
      </c>
      <c r="Q192" s="1">
        <v>0.11477307224196641</v>
      </c>
      <c r="R192" s="1">
        <v>4.9223442415500251E-3</v>
      </c>
      <c r="S192" s="1">
        <v>5.2712989570668752E-3</v>
      </c>
      <c r="T192" t="s">
        <v>12</v>
      </c>
      <c r="U192" s="1">
        <v>0.36964128035808524</v>
      </c>
      <c r="V192" s="1">
        <v>0.98862208923464956</v>
      </c>
      <c r="AB192" t="s">
        <v>14</v>
      </c>
      <c r="AC192" s="21" t="s">
        <v>46</v>
      </c>
      <c r="AD192" s="1">
        <v>0.65860851691384248</v>
      </c>
      <c r="AE192" t="s">
        <v>10</v>
      </c>
      <c r="AF192" s="1">
        <v>0.23852060812941489</v>
      </c>
      <c r="AG192" s="1">
        <v>5.7585395489407887E-3</v>
      </c>
      <c r="AH192" s="1">
        <v>1.6863069440327814</v>
      </c>
      <c r="AI192" t="s">
        <v>10</v>
      </c>
      <c r="AJ192" s="1">
        <v>0.36083329089361543</v>
      </c>
      <c r="AK192" s="1">
        <v>2.9629940982989211E-6</v>
      </c>
    </row>
    <row r="193" spans="2:37" x14ac:dyDescent="0.35">
      <c r="B193" t="s">
        <v>15</v>
      </c>
      <c r="C193" s="21"/>
      <c r="D193" s="1">
        <v>0.19664821136536451</v>
      </c>
      <c r="E193" t="s">
        <v>47</v>
      </c>
      <c r="F193" s="1">
        <v>7.9110780719837279E-2</v>
      </c>
      <c r="G193" s="1">
        <v>1.2928523075323328E-2</v>
      </c>
      <c r="M193" t="s">
        <v>15</v>
      </c>
      <c r="N193" s="21" t="s">
        <v>46</v>
      </c>
      <c r="O193" s="1">
        <v>0.37701145215850146</v>
      </c>
      <c r="P193" t="s">
        <v>10</v>
      </c>
      <c r="Q193" s="1">
        <v>0.10600753478745237</v>
      </c>
      <c r="R193" s="1">
        <v>3.7588709788516361E-4</v>
      </c>
      <c r="S193" s="1">
        <v>0.42597271984550455</v>
      </c>
      <c r="T193" t="s">
        <v>47</v>
      </c>
      <c r="U193" s="1">
        <v>0.20150050190065474</v>
      </c>
      <c r="V193" s="1">
        <v>3.4514988062392504E-2</v>
      </c>
      <c r="AB193" t="s">
        <v>15</v>
      </c>
      <c r="AC193" s="21" t="s">
        <v>46</v>
      </c>
      <c r="AD193" s="1">
        <v>0.70794044092412534</v>
      </c>
      <c r="AE193" t="s">
        <v>10</v>
      </c>
      <c r="AF193" s="1">
        <v>0.22433647711867202</v>
      </c>
      <c r="AG193" s="1">
        <v>1.6010899877119122E-3</v>
      </c>
      <c r="AH193" s="1">
        <v>1.4673070421362819</v>
      </c>
      <c r="AI193" t="s">
        <v>10</v>
      </c>
      <c r="AJ193" s="1">
        <v>0.27268627918241256</v>
      </c>
      <c r="AK193" s="1">
        <v>7.4100102276375424E-8</v>
      </c>
    </row>
    <row r="194" spans="2:37" x14ac:dyDescent="0.35">
      <c r="B194" t="s">
        <v>16</v>
      </c>
      <c r="C194" s="21"/>
      <c r="D194" s="1">
        <v>8.4591724893474218E-2</v>
      </c>
      <c r="E194" t="s">
        <v>12</v>
      </c>
      <c r="F194" s="1">
        <v>8.0362156403383164E-2</v>
      </c>
      <c r="G194" s="1">
        <v>0.29250998481133816</v>
      </c>
      <c r="M194" t="s">
        <v>16</v>
      </c>
      <c r="N194" s="21" t="s">
        <v>46</v>
      </c>
      <c r="O194" s="1">
        <v>0.32343418677344771</v>
      </c>
      <c r="P194" t="s">
        <v>10</v>
      </c>
      <c r="Q194" s="1">
        <v>0.10806407728659395</v>
      </c>
      <c r="R194" s="1">
        <v>2.7626312239761308E-3</v>
      </c>
      <c r="S194" s="1">
        <v>2.2258193125399946E-2</v>
      </c>
      <c r="T194" t="s">
        <v>12</v>
      </c>
      <c r="U194" s="1">
        <v>0.30504858312471478</v>
      </c>
      <c r="V194" s="1">
        <v>0.94183312593314472</v>
      </c>
      <c r="AB194" t="s">
        <v>16</v>
      </c>
      <c r="AC194" s="21" t="s">
        <v>46</v>
      </c>
      <c r="AD194" s="1">
        <v>0.30385209778836048</v>
      </c>
      <c r="AE194" t="s">
        <v>12</v>
      </c>
      <c r="AF194" s="1">
        <v>0.22394961318640005</v>
      </c>
      <c r="AG194" s="1">
        <v>0.17484865243246572</v>
      </c>
      <c r="AH194" s="1">
        <v>1.5027176679466221</v>
      </c>
      <c r="AI194" t="s">
        <v>10</v>
      </c>
      <c r="AJ194" s="1">
        <v>0.29415273536961217</v>
      </c>
      <c r="AK194" s="1">
        <v>3.2450205322831494E-7</v>
      </c>
    </row>
    <row r="195" spans="2:37" x14ac:dyDescent="0.35">
      <c r="B195" t="s">
        <v>18</v>
      </c>
      <c r="C195" s="21"/>
      <c r="D195" s="1">
        <v>0.11275361953622169</v>
      </c>
      <c r="E195" t="s">
        <v>12</v>
      </c>
      <c r="F195" s="1">
        <v>8.1285179224069096E-2</v>
      </c>
      <c r="G195" s="1">
        <v>0.16540021698756591</v>
      </c>
      <c r="M195" t="s">
        <v>18</v>
      </c>
      <c r="N195" s="21" t="s">
        <v>46</v>
      </c>
      <c r="O195" s="1">
        <v>0.30655020389033105</v>
      </c>
      <c r="P195" t="s">
        <v>10</v>
      </c>
      <c r="Q195" s="1">
        <v>0.10962467404247231</v>
      </c>
      <c r="R195" s="1">
        <v>5.1681577353535069E-3</v>
      </c>
      <c r="S195" s="1">
        <v>0.44755285177891108</v>
      </c>
      <c r="T195" t="s">
        <v>47</v>
      </c>
      <c r="U195" s="1">
        <v>0.19821177573644735</v>
      </c>
      <c r="V195" s="1">
        <v>2.3948596683640799E-2</v>
      </c>
      <c r="AB195" t="s">
        <v>18</v>
      </c>
      <c r="AC195" s="21" t="s">
        <v>46</v>
      </c>
      <c r="AD195" s="1">
        <v>0.23794999144880333</v>
      </c>
      <c r="AE195" t="s">
        <v>12</v>
      </c>
      <c r="AF195" s="1">
        <v>0.23574304746391195</v>
      </c>
      <c r="AG195" s="1">
        <v>0.31280122334834193</v>
      </c>
      <c r="AH195" s="1">
        <v>1.9545551955279687</v>
      </c>
      <c r="AI195" t="s">
        <v>10</v>
      </c>
      <c r="AJ195" s="1">
        <v>0.33732790293123466</v>
      </c>
      <c r="AK195" s="1">
        <v>6.8635659378202263E-9</v>
      </c>
    </row>
    <row r="196" spans="2:37" x14ac:dyDescent="0.35">
      <c r="B196" t="s">
        <v>19</v>
      </c>
      <c r="C196" s="21"/>
      <c r="D196" s="1">
        <v>0.1235099678501628</v>
      </c>
      <c r="E196" t="s">
        <v>47</v>
      </c>
      <c r="F196" s="1">
        <v>5.8235568040304025E-2</v>
      </c>
      <c r="G196" s="1">
        <v>3.3932890379464453E-2</v>
      </c>
      <c r="M196" t="s">
        <v>19</v>
      </c>
      <c r="N196" s="21" t="s">
        <v>46</v>
      </c>
      <c r="O196" s="1">
        <v>0.24047666717298774</v>
      </c>
      <c r="P196" t="s">
        <v>10</v>
      </c>
      <c r="Q196" s="1">
        <v>7.4413619190208891E-2</v>
      </c>
      <c r="R196" s="1">
        <v>1.2308989210749743E-3</v>
      </c>
      <c r="S196" s="1">
        <v>1.2938264289177895E-2</v>
      </c>
      <c r="T196" t="s">
        <v>12</v>
      </c>
      <c r="U196" s="1">
        <v>0.31957325360122685</v>
      </c>
      <c r="V196" s="1">
        <v>0.96770561452766635</v>
      </c>
      <c r="AB196" t="s">
        <v>19</v>
      </c>
      <c r="AC196" s="21" t="s">
        <v>46</v>
      </c>
      <c r="AD196" s="1">
        <v>0.13909085484639869</v>
      </c>
      <c r="AE196" t="s">
        <v>12</v>
      </c>
      <c r="AF196" s="1">
        <v>0.15852008044599195</v>
      </c>
      <c r="AG196" s="1">
        <v>0.38025113552858114</v>
      </c>
      <c r="AH196" s="1">
        <v>1.1677841531009092</v>
      </c>
      <c r="AI196" t="s">
        <v>10</v>
      </c>
      <c r="AJ196" s="1">
        <v>0.28724135826239933</v>
      </c>
      <c r="AK196" s="1">
        <v>4.7926438203838018E-5</v>
      </c>
    </row>
    <row r="197" spans="2:37" x14ac:dyDescent="0.35">
      <c r="B197" t="s">
        <v>20</v>
      </c>
      <c r="C197" s="21"/>
      <c r="D197" s="1">
        <v>-5.758488022245252E-2</v>
      </c>
      <c r="E197" t="s">
        <v>12</v>
      </c>
      <c r="F197" s="1">
        <v>5.7455869407904009E-2</v>
      </c>
      <c r="G197" s="1">
        <v>0.31622509070247951</v>
      </c>
      <c r="M197" t="s">
        <v>20</v>
      </c>
      <c r="N197" s="21" t="s">
        <v>46</v>
      </c>
      <c r="O197" s="1">
        <v>-2.2270547605804975E-3</v>
      </c>
      <c r="P197" t="s">
        <v>12</v>
      </c>
      <c r="Q197" s="1">
        <v>7.2911256594584445E-2</v>
      </c>
      <c r="R197" s="1">
        <v>0.97563261938016521</v>
      </c>
      <c r="S197" s="1">
        <v>4.0039127710047084E-2</v>
      </c>
      <c r="T197" t="s">
        <v>12</v>
      </c>
      <c r="U197" s="1">
        <v>0.36447871809145782</v>
      </c>
      <c r="V197" s="1">
        <v>0.91252585496303329</v>
      </c>
      <c r="AB197" t="s">
        <v>20</v>
      </c>
      <c r="AC197" s="21" t="s">
        <v>46</v>
      </c>
      <c r="AD197" s="1">
        <v>-8.4008641639319356E-2</v>
      </c>
      <c r="AE197" t="s">
        <v>12</v>
      </c>
      <c r="AF197" s="1">
        <v>0.16554346161042555</v>
      </c>
      <c r="AG197" s="1">
        <v>0.61182380458916885</v>
      </c>
      <c r="AH197" s="1">
        <v>1.3534193935377357</v>
      </c>
      <c r="AI197" t="s">
        <v>10</v>
      </c>
      <c r="AJ197" s="1">
        <v>0.24806153579377196</v>
      </c>
      <c r="AK197" s="1">
        <v>4.870279490809537E-8</v>
      </c>
    </row>
    <row r="198" spans="2:37" x14ac:dyDescent="0.35">
      <c r="B198" t="s">
        <v>21</v>
      </c>
      <c r="C198" s="21"/>
      <c r="D198" s="1">
        <v>6.0773886738251385E-3</v>
      </c>
      <c r="E198" t="s">
        <v>12</v>
      </c>
      <c r="F198" s="1">
        <v>6.0780080768068311E-2</v>
      </c>
      <c r="G198" s="1">
        <v>0.92035241604778628</v>
      </c>
      <c r="M198" t="s">
        <v>21</v>
      </c>
      <c r="N198" s="21" t="s">
        <v>46</v>
      </c>
      <c r="O198" s="1">
        <v>2.4158211295131807E-2</v>
      </c>
      <c r="P198" t="s">
        <v>12</v>
      </c>
      <c r="Q198" s="1">
        <v>8.041787614921285E-2</v>
      </c>
      <c r="R198" s="1">
        <v>0.76386560223597044</v>
      </c>
      <c r="S198" s="1">
        <v>0.44230299304028464</v>
      </c>
      <c r="T198" t="s">
        <v>10</v>
      </c>
      <c r="U198" s="1">
        <v>0.15590322472353432</v>
      </c>
      <c r="V198" s="1">
        <v>4.5534539749385594E-3</v>
      </c>
      <c r="AB198" t="s">
        <v>21</v>
      </c>
      <c r="AC198" s="21" t="s">
        <v>46</v>
      </c>
      <c r="AD198" s="1">
        <v>3.5186504207698491E-2</v>
      </c>
      <c r="AE198" t="s">
        <v>12</v>
      </c>
      <c r="AF198" s="1">
        <v>0.17571953811091973</v>
      </c>
      <c r="AG198" s="1">
        <v>0.84129099856554612</v>
      </c>
      <c r="AH198" s="1">
        <v>1.670370577206878</v>
      </c>
      <c r="AI198" t="s">
        <v>10</v>
      </c>
      <c r="AJ198" s="1">
        <v>0.28966769449334273</v>
      </c>
      <c r="AK198" s="1">
        <v>8.0931699120156964E-9</v>
      </c>
    </row>
    <row r="199" spans="2:37" x14ac:dyDescent="0.35">
      <c r="B199" t="s">
        <v>22</v>
      </c>
      <c r="C199" s="21"/>
      <c r="D199" s="1">
        <v>-2.3427268692759779E-3</v>
      </c>
      <c r="E199" t="s">
        <v>12</v>
      </c>
      <c r="F199" s="1">
        <v>7.7897936363665835E-2</v>
      </c>
      <c r="G199" s="1">
        <v>0.97600778724038784</v>
      </c>
      <c r="M199" t="s">
        <v>22</v>
      </c>
      <c r="N199" s="21" t="s">
        <v>46</v>
      </c>
      <c r="O199" s="1">
        <v>-1.3763238660223529E-2</v>
      </c>
      <c r="P199" t="s">
        <v>12</v>
      </c>
      <c r="Q199" s="1">
        <v>0.10466536435836199</v>
      </c>
      <c r="R199" s="1">
        <v>0.89538172700256657</v>
      </c>
      <c r="S199" s="1">
        <v>0.53262868810980302</v>
      </c>
      <c r="T199" t="s">
        <v>10</v>
      </c>
      <c r="U199" s="1">
        <v>0.17262566052555439</v>
      </c>
      <c r="V199" s="1">
        <v>2.0324105249334146E-3</v>
      </c>
      <c r="AB199" t="s">
        <v>22</v>
      </c>
      <c r="AC199" s="21" t="s">
        <v>46</v>
      </c>
      <c r="AD199" s="1">
        <v>-2.4286799334732285E-2</v>
      </c>
      <c r="AE199" t="s">
        <v>12</v>
      </c>
      <c r="AF199" s="1">
        <v>0.21561801138924525</v>
      </c>
      <c r="AG199" s="1">
        <v>0.91031749176796706</v>
      </c>
      <c r="AH199" s="1">
        <v>1.9822272937315495</v>
      </c>
      <c r="AI199" t="s">
        <v>10</v>
      </c>
      <c r="AJ199" s="1">
        <v>0.35642010831286286</v>
      </c>
      <c r="AK199" s="1">
        <v>2.6747917880598493E-8</v>
      </c>
    </row>
    <row r="200" spans="2:37" x14ac:dyDescent="0.35">
      <c r="B200" t="s">
        <v>23</v>
      </c>
      <c r="C200" s="21"/>
      <c r="D200" s="1">
        <v>5.7226925033473149E-3</v>
      </c>
      <c r="E200" t="s">
        <v>12</v>
      </c>
      <c r="F200" s="1">
        <v>7.6809868902897982E-2</v>
      </c>
      <c r="G200" s="1">
        <v>0.94060884020850621</v>
      </c>
      <c r="M200" t="s">
        <v>23</v>
      </c>
      <c r="N200" s="21" t="s">
        <v>46</v>
      </c>
      <c r="O200" s="1">
        <v>-5.1137631154520857E-2</v>
      </c>
      <c r="P200" t="s">
        <v>12</v>
      </c>
      <c r="Q200" s="1">
        <v>9.8010469035981498E-2</v>
      </c>
      <c r="R200" s="1">
        <v>0.6018396540509674</v>
      </c>
      <c r="S200" s="1">
        <v>6.7714925652647223E-2</v>
      </c>
      <c r="T200" t="s">
        <v>12</v>
      </c>
      <c r="U200" s="1">
        <v>0.99104605571594728</v>
      </c>
      <c r="V200" s="1">
        <v>0.94552555490810053</v>
      </c>
      <c r="AB200" t="s">
        <v>23</v>
      </c>
      <c r="AC200" s="21" t="s">
        <v>46</v>
      </c>
      <c r="AD200" s="1">
        <v>-0.15429477338680481</v>
      </c>
      <c r="AE200" t="s">
        <v>12</v>
      </c>
      <c r="AF200" s="1">
        <v>0.20297698643089873</v>
      </c>
      <c r="AG200" s="1">
        <v>0.44715957758251745</v>
      </c>
      <c r="AH200" s="1">
        <v>1.743492473821779</v>
      </c>
      <c r="AI200" t="s">
        <v>10</v>
      </c>
      <c r="AJ200" s="1">
        <v>0.32458415847603889</v>
      </c>
      <c r="AK200" s="1">
        <v>7.8099492206717969E-8</v>
      </c>
    </row>
    <row r="201" spans="2:37" x14ac:dyDescent="0.35">
      <c r="B201" t="s">
        <v>24</v>
      </c>
      <c r="C201" s="21"/>
      <c r="D201" s="1">
        <v>-7.3025332540958332E-2</v>
      </c>
      <c r="E201" t="s">
        <v>12</v>
      </c>
      <c r="F201" s="1">
        <v>7.5837244666513634E-2</v>
      </c>
      <c r="G201" s="1">
        <v>0.33558679238529976</v>
      </c>
      <c r="M201" t="s">
        <v>24</v>
      </c>
      <c r="N201" s="21" t="s">
        <v>46</v>
      </c>
      <c r="O201" s="1">
        <v>8.8723680566806754E-2</v>
      </c>
      <c r="P201" t="s">
        <v>12</v>
      </c>
      <c r="Q201" s="1">
        <v>9.9531375719379367E-2</v>
      </c>
      <c r="R201" s="1">
        <v>0.37270700842397053</v>
      </c>
      <c r="S201" s="1">
        <v>3.6395160053181172E-3</v>
      </c>
      <c r="T201" t="s">
        <v>12</v>
      </c>
      <c r="U201" s="1">
        <v>0.23237394008384959</v>
      </c>
      <c r="V201" s="1">
        <v>0.98750378417208218</v>
      </c>
      <c r="AB201" t="s">
        <v>24</v>
      </c>
      <c r="AC201" s="21" t="s">
        <v>46</v>
      </c>
      <c r="AD201" s="1">
        <v>-3.2268178836460638E-2</v>
      </c>
      <c r="AE201" t="s">
        <v>12</v>
      </c>
      <c r="AF201" s="1">
        <v>0.21187845492061416</v>
      </c>
      <c r="AG201" s="1">
        <v>0.8789537116880437</v>
      </c>
      <c r="AH201" s="1">
        <v>2.2390783407190815</v>
      </c>
      <c r="AI201" t="s">
        <v>10</v>
      </c>
      <c r="AJ201" s="1">
        <v>0.4571785475236621</v>
      </c>
      <c r="AK201" s="1">
        <v>9.7013525146572022E-7</v>
      </c>
    </row>
    <row r="202" spans="2:37" x14ac:dyDescent="0.35">
      <c r="B202" t="s">
        <v>25</v>
      </c>
      <c r="C202" s="21"/>
      <c r="D202" s="1">
        <v>1.2523883946659681E-2</v>
      </c>
      <c r="E202" t="s">
        <v>12</v>
      </c>
      <c r="F202" s="1">
        <v>7.7955761095528708E-2</v>
      </c>
      <c r="G202" s="1">
        <v>0.8723661325243186</v>
      </c>
      <c r="M202" t="s">
        <v>25</v>
      </c>
      <c r="N202" s="21" t="s">
        <v>46</v>
      </c>
      <c r="O202" s="1">
        <v>0.15042448217600551</v>
      </c>
      <c r="P202" t="s">
        <v>12</v>
      </c>
      <c r="Q202" s="1">
        <v>0.10156173974498356</v>
      </c>
      <c r="R202" s="1">
        <v>0.13857628287424517</v>
      </c>
      <c r="S202" s="1">
        <v>1.1438725589403943E-2</v>
      </c>
      <c r="T202" t="s">
        <v>12</v>
      </c>
      <c r="U202" s="1">
        <v>0.4896579150952538</v>
      </c>
      <c r="V202" s="1">
        <v>0.98136259576606522</v>
      </c>
      <c r="AB202" t="s">
        <v>25</v>
      </c>
      <c r="AC202" s="21" t="s">
        <v>46</v>
      </c>
      <c r="AD202" s="1">
        <v>2.974432219275874E-2</v>
      </c>
      <c r="AE202" t="s">
        <v>12</v>
      </c>
      <c r="AF202" s="1">
        <v>0.2215470860737786</v>
      </c>
      <c r="AG202" s="1">
        <v>0.89319908647128976</v>
      </c>
      <c r="AH202" s="1">
        <v>2.2827819122738604</v>
      </c>
      <c r="AI202" t="s">
        <v>10</v>
      </c>
      <c r="AJ202" s="1">
        <v>0.4464317580247345</v>
      </c>
      <c r="AK202" s="1">
        <v>3.1641969866491593E-7</v>
      </c>
    </row>
    <row r="203" spans="2:37" x14ac:dyDescent="0.35">
      <c r="B203" t="s">
        <v>90</v>
      </c>
      <c r="C203" s="21"/>
      <c r="D203" s="1">
        <v>0.26755744726671404</v>
      </c>
      <c r="E203" t="s">
        <v>10</v>
      </c>
      <c r="F203" s="1">
        <v>4.3748916317566125E-2</v>
      </c>
      <c r="G203" s="1">
        <v>9.6103724978036098E-10</v>
      </c>
      <c r="M203" t="s">
        <v>90</v>
      </c>
      <c r="N203" s="21" t="s">
        <v>85</v>
      </c>
      <c r="O203" s="1">
        <v>-1.4246374516686708</v>
      </c>
      <c r="P203" t="s">
        <v>10</v>
      </c>
      <c r="Q203" s="1">
        <v>0.41889803072377896</v>
      </c>
      <c r="R203" s="1">
        <v>6.7160205711136456E-4</v>
      </c>
      <c r="S203" s="1">
        <v>2.4745243182929442</v>
      </c>
      <c r="T203" t="s">
        <v>10</v>
      </c>
      <c r="U203" s="1">
        <v>0.43148843911041257</v>
      </c>
      <c r="V203" s="1">
        <v>9.7594887726870638E-9</v>
      </c>
      <c r="AB203" t="s">
        <v>90</v>
      </c>
      <c r="AC203" s="21" t="s">
        <v>85</v>
      </c>
      <c r="AD203" s="1">
        <v>-1.4778761759400645</v>
      </c>
      <c r="AE203" t="s">
        <v>10</v>
      </c>
      <c r="AF203" s="1">
        <v>0.34983633904110373</v>
      </c>
      <c r="AG203" s="1">
        <v>2.3949446045001821E-5</v>
      </c>
      <c r="AH203" s="1">
        <v>2.520037135738868</v>
      </c>
      <c r="AI203" t="s">
        <v>10</v>
      </c>
      <c r="AJ203" s="1">
        <v>0.23169591107506424</v>
      </c>
      <c r="AK203" s="1">
        <v>0</v>
      </c>
    </row>
    <row r="204" spans="2:37" x14ac:dyDescent="0.35">
      <c r="C204" s="21"/>
      <c r="D204" s="1"/>
      <c r="F204" s="1"/>
      <c r="G204" s="1"/>
      <c r="N204" s="21"/>
      <c r="O204" s="1"/>
      <c r="Q204" s="1"/>
      <c r="R204" s="1"/>
      <c r="S204" s="1"/>
      <c r="U204" s="1"/>
      <c r="V204" s="1"/>
      <c r="AC204" s="21"/>
      <c r="AD204" s="1"/>
      <c r="AF204" s="1"/>
      <c r="AG204" s="1"/>
      <c r="AH204" s="1"/>
      <c r="AJ204" s="1"/>
      <c r="AK204" s="1"/>
    </row>
    <row r="205" spans="2:37" x14ac:dyDescent="0.35">
      <c r="B205" t="s">
        <v>26</v>
      </c>
      <c r="C205" s="6"/>
      <c r="D205" s="1"/>
      <c r="F205" s="1"/>
      <c r="G205" s="1"/>
      <c r="M205" t="s">
        <v>26</v>
      </c>
      <c r="N205" s="6"/>
      <c r="O205" s="1"/>
      <c r="Q205" s="1"/>
      <c r="R205" s="1"/>
      <c r="S205" s="1"/>
      <c r="U205" s="1"/>
      <c r="V205" s="1"/>
      <c r="AB205" t="s">
        <v>26</v>
      </c>
      <c r="AC205" s="6"/>
      <c r="AD205" s="1"/>
      <c r="AF205" s="1"/>
      <c r="AG205" s="1"/>
      <c r="AH205" s="1"/>
      <c r="AJ205" s="1"/>
      <c r="AK205" s="1"/>
    </row>
    <row r="206" spans="2:37" x14ac:dyDescent="0.35">
      <c r="B206" t="s">
        <v>27</v>
      </c>
      <c r="C206" s="58">
        <v>-2564.4634725498886</v>
      </c>
      <c r="D206" s="59"/>
      <c r="F206" s="1"/>
      <c r="G206" s="1"/>
      <c r="M206" t="s">
        <v>27</v>
      </c>
      <c r="N206" s="58">
        <v>-1832.4261488934287</v>
      </c>
      <c r="O206" s="59"/>
      <c r="Q206" s="1"/>
      <c r="R206" s="1"/>
      <c r="S206" s="1"/>
      <c r="U206" s="1"/>
      <c r="V206" s="1"/>
      <c r="AB206" t="s">
        <v>27</v>
      </c>
      <c r="AC206" s="58">
        <v>-1766.6841335361999</v>
      </c>
      <c r="AD206" s="59"/>
      <c r="AF206" s="1"/>
      <c r="AG206" s="1"/>
      <c r="AH206" s="1"/>
      <c r="AJ206" s="1"/>
      <c r="AK206" s="1"/>
    </row>
    <row r="207" spans="2:37" x14ac:dyDescent="0.35">
      <c r="B207" t="s">
        <v>28</v>
      </c>
      <c r="C207" s="58">
        <v>-2542.0771529792232</v>
      </c>
      <c r="D207" s="59"/>
      <c r="F207" s="1"/>
      <c r="G207" s="1"/>
      <c r="M207" t="s">
        <v>28</v>
      </c>
      <c r="N207" s="58">
        <v>-2542.0771529792232</v>
      </c>
      <c r="O207" s="59"/>
      <c r="Q207" s="1"/>
      <c r="R207" s="1"/>
      <c r="S207" s="1"/>
      <c r="U207" s="1"/>
      <c r="V207" s="1"/>
      <c r="AB207" t="s">
        <v>28</v>
      </c>
      <c r="AC207" s="58">
        <v>-2542.0771529792232</v>
      </c>
      <c r="AD207" s="59"/>
      <c r="AF207" s="1"/>
      <c r="AG207" s="1"/>
      <c r="AH207" s="1"/>
      <c r="AJ207" s="1"/>
      <c r="AK207" s="1"/>
    </row>
    <row r="208" spans="2:37" x14ac:dyDescent="0.35">
      <c r="B208" t="s">
        <v>29</v>
      </c>
      <c r="C208" s="60">
        <v>-8.80631004626653E-3</v>
      </c>
      <c r="D208" s="61"/>
      <c r="F208" s="1"/>
      <c r="G208" s="1"/>
      <c r="M208" t="s">
        <v>29</v>
      </c>
      <c r="N208" s="60">
        <v>0.27916186700081425</v>
      </c>
      <c r="O208" s="61"/>
      <c r="Q208" s="1"/>
      <c r="R208" s="1"/>
      <c r="S208" s="1"/>
      <c r="U208" s="1"/>
      <c r="V208" s="1"/>
      <c r="AB208" t="s">
        <v>29</v>
      </c>
      <c r="AC208" s="60">
        <v>0.3050234012505445</v>
      </c>
      <c r="AD208" s="61"/>
      <c r="AF208" s="1"/>
      <c r="AG208" s="1"/>
      <c r="AH208" s="1"/>
      <c r="AJ208" s="1"/>
      <c r="AK208" s="1"/>
    </row>
    <row r="209" spans="2:37" x14ac:dyDescent="0.35">
      <c r="B209" t="s">
        <v>30</v>
      </c>
      <c r="C209" s="60">
        <v>0.33791408661295441</v>
      </c>
      <c r="D209" s="61"/>
      <c r="F209" s="1"/>
      <c r="G209" s="1"/>
      <c r="M209" t="s">
        <v>30</v>
      </c>
      <c r="N209" s="60">
        <v>0.48736847899958574</v>
      </c>
      <c r="O209" s="61"/>
      <c r="Q209" s="1"/>
      <c r="R209" s="1"/>
      <c r="S209" s="1"/>
      <c r="U209" s="1"/>
      <c r="V209" s="1"/>
      <c r="AB209" t="s">
        <v>30</v>
      </c>
      <c r="AC209" s="60">
        <v>0.5002331993095408</v>
      </c>
      <c r="AD209" s="61"/>
      <c r="AF209" s="1"/>
      <c r="AG209" s="1"/>
      <c r="AH209" s="1"/>
      <c r="AJ209" s="1"/>
      <c r="AK209" s="1"/>
    </row>
    <row r="210" spans="2:37" x14ac:dyDescent="0.35">
      <c r="B210" t="s">
        <v>106</v>
      </c>
      <c r="C210" s="60">
        <v>2.1869126515895623</v>
      </c>
      <c r="D210" s="61"/>
      <c r="F210" s="1"/>
      <c r="G210" s="1"/>
      <c r="M210" t="s">
        <v>106</v>
      </c>
      <c r="N210" s="60">
        <v>1.5789963110584389</v>
      </c>
      <c r="O210" s="61"/>
      <c r="Q210" s="1"/>
      <c r="R210" s="1"/>
      <c r="S210" s="1"/>
      <c r="U210" s="1"/>
      <c r="V210" s="1"/>
      <c r="AB210" t="s">
        <v>106</v>
      </c>
      <c r="AC210" s="60">
        <v>1.6122798927818567</v>
      </c>
      <c r="AD210" s="61"/>
      <c r="AF210" s="1"/>
      <c r="AG210" s="1"/>
      <c r="AH210" s="1"/>
      <c r="AJ210" s="1"/>
      <c r="AK210" s="1"/>
    </row>
    <row r="211" spans="2:37" x14ac:dyDescent="0.35">
      <c r="B211" t="s">
        <v>107</v>
      </c>
      <c r="C211" s="60">
        <v>2.2235764481945282</v>
      </c>
      <c r="D211" s="61"/>
      <c r="F211" s="1"/>
      <c r="G211" s="1"/>
      <c r="M211" t="s">
        <v>107</v>
      </c>
      <c r="N211" s="60">
        <v>1.6523239042683713</v>
      </c>
      <c r="O211" s="61"/>
      <c r="Q211" s="1"/>
      <c r="R211" s="1"/>
      <c r="S211" s="1"/>
      <c r="U211" s="1"/>
      <c r="V211" s="1"/>
      <c r="AB211" t="s">
        <v>107</v>
      </c>
      <c r="AC211" s="60">
        <v>1.9422540622265518</v>
      </c>
      <c r="AD211" s="61"/>
      <c r="AF211" s="1"/>
      <c r="AG211" s="1"/>
      <c r="AH211" s="1"/>
      <c r="AJ211" s="1"/>
      <c r="AK211" s="1"/>
    </row>
    <row r="212" spans="2:37" x14ac:dyDescent="0.35">
      <c r="B212" s="25" t="s">
        <v>33</v>
      </c>
      <c r="C212" s="56">
        <v>2359</v>
      </c>
      <c r="D212" s="57"/>
      <c r="F212" s="1"/>
      <c r="G212" s="1"/>
      <c r="M212" s="25" t="s">
        <v>33</v>
      </c>
      <c r="N212" s="56">
        <v>2359</v>
      </c>
      <c r="O212" s="57"/>
      <c r="Q212" s="1"/>
      <c r="R212" s="1"/>
      <c r="S212" s="1"/>
      <c r="U212" s="1"/>
      <c r="V212" s="1"/>
      <c r="AB212" s="25" t="s">
        <v>33</v>
      </c>
      <c r="AC212" s="56">
        <v>2359</v>
      </c>
      <c r="AD212" s="57"/>
      <c r="AF212" s="1"/>
      <c r="AG212" s="1"/>
      <c r="AH212" s="1"/>
      <c r="AJ212" s="1"/>
      <c r="AK212" s="1"/>
    </row>
    <row r="213" spans="2:37" x14ac:dyDescent="0.35">
      <c r="B213" s="25" t="s">
        <v>34</v>
      </c>
      <c r="C213" s="56">
        <v>402</v>
      </c>
      <c r="D213" s="57"/>
      <c r="F213" s="1"/>
      <c r="G213" s="1"/>
      <c r="M213" s="25" t="s">
        <v>34</v>
      </c>
      <c r="N213" s="56">
        <v>402</v>
      </c>
      <c r="O213" s="57"/>
      <c r="Q213" s="1"/>
      <c r="R213" s="1"/>
      <c r="S213" s="1"/>
      <c r="U213" s="1"/>
      <c r="V213" s="1"/>
      <c r="AB213" s="25" t="s">
        <v>34</v>
      </c>
      <c r="AC213" s="56">
        <v>402</v>
      </c>
      <c r="AD213" s="57"/>
      <c r="AF213" s="1"/>
      <c r="AG213" s="1"/>
      <c r="AH213" s="1"/>
      <c r="AJ213" s="1"/>
      <c r="AK213" s="1"/>
    </row>
    <row r="214" spans="2:37" x14ac:dyDescent="0.35">
      <c r="B214" s="25" t="s">
        <v>35</v>
      </c>
      <c r="C214" s="56">
        <v>15</v>
      </c>
      <c r="D214" s="57"/>
      <c r="F214" s="1"/>
      <c r="G214" s="1"/>
      <c r="M214" s="25" t="s">
        <v>35</v>
      </c>
      <c r="N214" s="56">
        <v>30</v>
      </c>
      <c r="O214" s="57"/>
      <c r="Q214" s="1"/>
      <c r="R214" s="1"/>
      <c r="S214" s="1"/>
      <c r="U214" s="1"/>
      <c r="V214" s="1"/>
      <c r="AB214" s="25" t="s">
        <v>35</v>
      </c>
      <c r="AC214" s="56">
        <v>135</v>
      </c>
      <c r="AD214" s="57"/>
      <c r="AF214" s="1"/>
      <c r="AG214" s="1"/>
      <c r="AH214" s="1"/>
      <c r="AJ214" s="1"/>
      <c r="AK214" s="1"/>
    </row>
    <row r="215" spans="2:37" x14ac:dyDescent="0.35">
      <c r="B215" t="s">
        <v>84</v>
      </c>
      <c r="C215" s="6"/>
      <c r="D215" s="1"/>
      <c r="F215" s="1"/>
      <c r="G215" s="1"/>
      <c r="N215" s="6"/>
      <c r="O215" s="1"/>
      <c r="Q215" s="1"/>
      <c r="R215" s="1"/>
      <c r="S215" s="1"/>
      <c r="U215" s="1"/>
      <c r="V215" s="1"/>
      <c r="AC215" s="6"/>
      <c r="AD215" s="1"/>
      <c r="AF215" s="1"/>
      <c r="AG215" s="1"/>
      <c r="AH215" s="1"/>
      <c r="AJ215" s="1"/>
      <c r="AK215" s="1"/>
    </row>
    <row r="216" spans="2:37" x14ac:dyDescent="0.35">
      <c r="B216" t="s">
        <v>36</v>
      </c>
      <c r="C216" s="2" t="s">
        <v>37</v>
      </c>
      <c r="D216" s="1"/>
      <c r="F216" s="1"/>
      <c r="G216" s="1"/>
      <c r="M216" t="s">
        <v>36</v>
      </c>
      <c r="N216" s="2" t="s">
        <v>86</v>
      </c>
      <c r="O216" s="1"/>
      <c r="Q216" s="1"/>
      <c r="R216" s="1"/>
      <c r="S216" s="1"/>
      <c r="U216" s="1"/>
      <c r="V216" s="1"/>
      <c r="AB216" t="s">
        <v>36</v>
      </c>
      <c r="AC216" s="2" t="s">
        <v>86</v>
      </c>
      <c r="AD216" s="1"/>
      <c r="AF216" s="1"/>
      <c r="AG216" s="1"/>
      <c r="AH216" s="1"/>
      <c r="AJ216" s="1"/>
      <c r="AK216" s="1"/>
    </row>
    <row r="217" spans="2:37" x14ac:dyDescent="0.35">
      <c r="B217" t="s">
        <v>38</v>
      </c>
      <c r="C217" s="2" t="s">
        <v>39</v>
      </c>
      <c r="D217" s="1"/>
      <c r="F217" s="1"/>
      <c r="G217" s="1"/>
      <c r="M217" t="s">
        <v>48</v>
      </c>
      <c r="N217" s="2" t="s">
        <v>49</v>
      </c>
      <c r="O217" s="1"/>
      <c r="Q217" s="1"/>
      <c r="R217" s="1"/>
      <c r="S217" s="1"/>
      <c r="U217" s="1"/>
      <c r="V217" s="1"/>
      <c r="AB217" t="s">
        <v>48</v>
      </c>
      <c r="AC217" s="2" t="s">
        <v>49</v>
      </c>
      <c r="AD217" s="1"/>
      <c r="AF217" s="1"/>
      <c r="AG217" s="1"/>
      <c r="AH217" s="1"/>
      <c r="AJ217" s="1"/>
      <c r="AK217" s="1"/>
    </row>
    <row r="218" spans="2:37" x14ac:dyDescent="0.35">
      <c r="B218" t="s">
        <v>40</v>
      </c>
      <c r="C218" s="2" t="s">
        <v>41</v>
      </c>
      <c r="D218" s="1"/>
      <c r="F218" s="1"/>
      <c r="G218" s="1"/>
      <c r="M218" t="s">
        <v>38</v>
      </c>
      <c r="N218" s="2" t="s">
        <v>39</v>
      </c>
      <c r="O218" s="1"/>
      <c r="Q218" s="1"/>
      <c r="R218" s="1"/>
      <c r="S218" s="1"/>
      <c r="U218" s="1"/>
      <c r="V218" s="1"/>
      <c r="AB218" t="s">
        <v>38</v>
      </c>
      <c r="AC218" s="2" t="s">
        <v>39</v>
      </c>
      <c r="AD218" s="1"/>
      <c r="AF218" s="1"/>
      <c r="AG218" s="1"/>
      <c r="AH218" s="1"/>
      <c r="AJ218" s="1"/>
      <c r="AK218" s="1"/>
    </row>
    <row r="219" spans="2:37" x14ac:dyDescent="0.35">
      <c r="B219" t="s">
        <v>42</v>
      </c>
      <c r="C219" s="2" t="s">
        <v>43</v>
      </c>
      <c r="D219" s="1"/>
      <c r="F219" s="1"/>
      <c r="G219" s="1"/>
      <c r="M219" t="s">
        <v>40</v>
      </c>
      <c r="N219" s="2" t="s">
        <v>41</v>
      </c>
      <c r="O219" s="1"/>
      <c r="Q219" s="1"/>
      <c r="R219" s="1"/>
      <c r="S219" s="1"/>
      <c r="U219" s="1"/>
      <c r="V219" s="1"/>
      <c r="AB219" t="s">
        <v>40</v>
      </c>
      <c r="AC219" s="2" t="s">
        <v>41</v>
      </c>
      <c r="AD219" s="1"/>
      <c r="AF219" s="1"/>
      <c r="AG219" s="1"/>
      <c r="AH219" s="1"/>
      <c r="AJ219" s="1"/>
      <c r="AK219" s="1"/>
    </row>
    <row r="220" spans="2:37" x14ac:dyDescent="0.35">
      <c r="M220" t="s">
        <v>42</v>
      </c>
      <c r="N220" s="2" t="s">
        <v>43</v>
      </c>
      <c r="O220" s="1"/>
      <c r="Q220" s="1"/>
      <c r="R220" s="1"/>
      <c r="S220" s="1"/>
      <c r="U220" s="1"/>
      <c r="V220" s="1"/>
      <c r="AB220" t="s">
        <v>42</v>
      </c>
      <c r="AC220" s="2" t="s">
        <v>43</v>
      </c>
      <c r="AD220" s="1"/>
      <c r="AF220" s="1"/>
      <c r="AG220" s="1"/>
      <c r="AH220" s="1"/>
      <c r="AJ220" s="1"/>
      <c r="AK220" s="1"/>
    </row>
    <row r="221" spans="2:37" x14ac:dyDescent="0.35">
      <c r="N221" s="2"/>
      <c r="O221" s="1"/>
      <c r="Q221" s="1"/>
      <c r="R221" s="1"/>
      <c r="S221" s="1"/>
      <c r="U221" s="1"/>
      <c r="V221" s="1"/>
      <c r="AC221" s="2"/>
      <c r="AD221" s="1"/>
      <c r="AF221" s="1"/>
      <c r="AG221" s="1"/>
      <c r="AH221" s="1"/>
      <c r="AJ221" s="1"/>
      <c r="AK221" s="1"/>
    </row>
    <row r="223" spans="2:37" x14ac:dyDescent="0.35">
      <c r="B223" t="s">
        <v>0</v>
      </c>
      <c r="C223" t="s">
        <v>1</v>
      </c>
      <c r="D223" s="1"/>
      <c r="F223" s="1"/>
      <c r="G223" s="1"/>
      <c r="M223" t="s">
        <v>44</v>
      </c>
      <c r="N223" t="s">
        <v>1</v>
      </c>
      <c r="O223" s="1"/>
      <c r="Q223" s="1"/>
      <c r="R223" s="1"/>
      <c r="S223" s="1" t="s">
        <v>84</v>
      </c>
      <c r="U223" s="1"/>
      <c r="V223" s="1"/>
      <c r="AB223" t="s">
        <v>50</v>
      </c>
      <c r="AC223" t="s">
        <v>1</v>
      </c>
      <c r="AD223" s="1"/>
      <c r="AF223" s="1"/>
      <c r="AG223" s="1"/>
      <c r="AH223" s="1" t="s">
        <v>84</v>
      </c>
      <c r="AJ223" s="1"/>
      <c r="AK223" s="1"/>
    </row>
    <row r="224" spans="2:37" x14ac:dyDescent="0.35">
      <c r="C224" s="21"/>
      <c r="D224" s="1"/>
      <c r="F224" s="1"/>
      <c r="G224" s="1"/>
      <c r="N224" s="21"/>
      <c r="O224" s="1" t="s">
        <v>2</v>
      </c>
      <c r="Q224" s="1"/>
      <c r="R224" s="1"/>
      <c r="S224" s="1" t="s">
        <v>45</v>
      </c>
      <c r="U224" s="1"/>
      <c r="V224" s="1"/>
      <c r="AC224" s="21"/>
      <c r="AD224" s="1" t="s">
        <v>2</v>
      </c>
      <c r="AF224" s="1"/>
      <c r="AG224" s="1"/>
      <c r="AH224" s="1" t="s">
        <v>45</v>
      </c>
      <c r="AJ224" s="1"/>
      <c r="AK224" s="1"/>
    </row>
    <row r="225" spans="2:37" x14ac:dyDescent="0.35">
      <c r="B225" s="2" t="s">
        <v>3</v>
      </c>
      <c r="C225" s="21"/>
      <c r="D225" s="39" t="s">
        <v>5</v>
      </c>
      <c r="E225" s="21" t="s">
        <v>6</v>
      </c>
      <c r="F225" s="39" t="s">
        <v>7</v>
      </c>
      <c r="G225" s="39" t="s">
        <v>8</v>
      </c>
      <c r="M225" s="2" t="s">
        <v>3</v>
      </c>
      <c r="N225" s="21" t="s">
        <v>4</v>
      </c>
      <c r="O225" s="39" t="s">
        <v>5</v>
      </c>
      <c r="P225" s="21" t="s">
        <v>6</v>
      </c>
      <c r="Q225" s="39" t="s">
        <v>7</v>
      </c>
      <c r="R225" s="39" t="s">
        <v>8</v>
      </c>
      <c r="S225" s="39" t="s">
        <v>5</v>
      </c>
      <c r="T225" s="21" t="s">
        <v>6</v>
      </c>
      <c r="U225" s="39" t="s">
        <v>7</v>
      </c>
      <c r="V225" s="39" t="s">
        <v>8</v>
      </c>
      <c r="AB225" s="2" t="s">
        <v>3</v>
      </c>
      <c r="AC225" s="21" t="s">
        <v>4</v>
      </c>
      <c r="AD225" s="39" t="s">
        <v>5</v>
      </c>
      <c r="AE225" s="21" t="s">
        <v>6</v>
      </c>
      <c r="AF225" s="39" t="s">
        <v>7</v>
      </c>
      <c r="AG225" s="39" t="s">
        <v>8</v>
      </c>
      <c r="AH225" s="39" t="s">
        <v>5</v>
      </c>
      <c r="AI225" s="21" t="s">
        <v>6</v>
      </c>
      <c r="AJ225" s="39" t="s">
        <v>7</v>
      </c>
      <c r="AK225" s="39" t="s">
        <v>8</v>
      </c>
    </row>
    <row r="226" spans="2:37" x14ac:dyDescent="0.35">
      <c r="B226" t="s">
        <v>9</v>
      </c>
      <c r="C226" s="21"/>
      <c r="D226" s="1">
        <v>-0.58490083091004019</v>
      </c>
      <c r="E226" t="s">
        <v>10</v>
      </c>
      <c r="F226" s="1">
        <v>0.11848035569860366</v>
      </c>
      <c r="G226" s="1">
        <v>7.9459472690501798E-7</v>
      </c>
      <c r="M226" t="s">
        <v>9</v>
      </c>
      <c r="N226" s="21" t="s">
        <v>46</v>
      </c>
      <c r="O226" s="1">
        <v>-5.2333129985263973</v>
      </c>
      <c r="P226" t="s">
        <v>10</v>
      </c>
      <c r="Q226" s="1">
        <v>0.39732785058399056</v>
      </c>
      <c r="R226" s="1">
        <v>0</v>
      </c>
      <c r="S226" s="1">
        <v>6.0996978167367253</v>
      </c>
      <c r="T226" t="s">
        <v>10</v>
      </c>
      <c r="U226" s="1">
        <v>0.38478729561742897</v>
      </c>
      <c r="V226" s="1">
        <v>0</v>
      </c>
      <c r="AB226" t="s">
        <v>9</v>
      </c>
      <c r="AC226" s="21" t="s">
        <v>46</v>
      </c>
      <c r="AD226" s="1">
        <v>-6.0871288277248308</v>
      </c>
      <c r="AE226" t="s">
        <v>10</v>
      </c>
      <c r="AF226" s="1">
        <v>0.49080209580052458</v>
      </c>
      <c r="AG226" s="1">
        <v>0</v>
      </c>
      <c r="AH226" s="1">
        <v>6.0010675137375351</v>
      </c>
      <c r="AI226" t="s">
        <v>10</v>
      </c>
      <c r="AJ226" s="1">
        <v>0.63346092504720808</v>
      </c>
      <c r="AK226" s="1">
        <v>0</v>
      </c>
    </row>
    <row r="227" spans="2:37" x14ac:dyDescent="0.35">
      <c r="B227" t="s">
        <v>11</v>
      </c>
      <c r="C227" s="21"/>
      <c r="D227" s="1">
        <v>-1.3155458952047205E-2</v>
      </c>
      <c r="E227" t="s">
        <v>12</v>
      </c>
      <c r="F227" s="1">
        <v>4.8225208517421209E-2</v>
      </c>
      <c r="G227" s="1">
        <v>0.78501298404084374</v>
      </c>
      <c r="M227" t="s">
        <v>11</v>
      </c>
      <c r="N227" s="21" t="s">
        <v>46</v>
      </c>
      <c r="O227" s="1">
        <v>5.3932308583970037E-2</v>
      </c>
      <c r="P227" t="s">
        <v>12</v>
      </c>
      <c r="Q227" s="1">
        <v>6.8713380690671552E-2</v>
      </c>
      <c r="R227" s="1">
        <v>0.43251923291838756</v>
      </c>
      <c r="S227" s="1">
        <v>0.13900822064249108</v>
      </c>
      <c r="T227" t="s">
        <v>12</v>
      </c>
      <c r="U227" s="1">
        <v>0.4433981786721487</v>
      </c>
      <c r="V227" s="1">
        <v>0.75389586679789122</v>
      </c>
      <c r="AB227" t="s">
        <v>11</v>
      </c>
      <c r="AC227" s="21" t="s">
        <v>46</v>
      </c>
      <c r="AD227" s="1">
        <v>-7.5316464358147844E-2</v>
      </c>
      <c r="AE227" t="s">
        <v>12</v>
      </c>
      <c r="AF227" s="1">
        <v>0.10413585703885288</v>
      </c>
      <c r="AG227" s="1">
        <v>0.46952509159250333</v>
      </c>
      <c r="AH227" s="1">
        <v>1.1513435344326794</v>
      </c>
      <c r="AI227" t="s">
        <v>10</v>
      </c>
      <c r="AJ227" s="1">
        <v>0.196635935856104</v>
      </c>
      <c r="AK227" s="1">
        <v>4.7642461087349375E-9</v>
      </c>
    </row>
    <row r="228" spans="2:37" x14ac:dyDescent="0.35">
      <c r="B228" t="s">
        <v>13</v>
      </c>
      <c r="C228" s="21"/>
      <c r="D228" s="1">
        <v>7.896894365970096E-3</v>
      </c>
      <c r="E228" t="s">
        <v>12</v>
      </c>
      <c r="F228" s="1">
        <v>5.3270820562259492E-2</v>
      </c>
      <c r="G228" s="1">
        <v>0.88215295139501815</v>
      </c>
      <c r="M228" t="s">
        <v>13</v>
      </c>
      <c r="N228" s="21" t="s">
        <v>46</v>
      </c>
      <c r="O228" s="1">
        <v>3.3042642979630305E-2</v>
      </c>
      <c r="P228" t="s">
        <v>12</v>
      </c>
      <c r="Q228" s="1">
        <v>7.3062019939148445E-2</v>
      </c>
      <c r="R228" s="1">
        <v>0.65108549559361695</v>
      </c>
      <c r="S228" s="1">
        <v>0.46036377710862492</v>
      </c>
      <c r="T228" t="s">
        <v>10</v>
      </c>
      <c r="U228" s="1">
        <v>0.11238753739598428</v>
      </c>
      <c r="V228" s="1">
        <v>4.1995572727993036E-5</v>
      </c>
      <c r="AB228" t="s">
        <v>13</v>
      </c>
      <c r="AC228" s="21" t="s">
        <v>46</v>
      </c>
      <c r="AD228" s="1">
        <v>-4.1092775031063636E-2</v>
      </c>
      <c r="AE228" t="s">
        <v>12</v>
      </c>
      <c r="AF228" s="1">
        <v>0.10619828852050441</v>
      </c>
      <c r="AG228" s="1">
        <v>0.69879777440250912</v>
      </c>
      <c r="AH228" s="1">
        <v>0.71003682298778359</v>
      </c>
      <c r="AI228" t="s">
        <v>10</v>
      </c>
      <c r="AJ228" s="1">
        <v>0.18642449752538573</v>
      </c>
      <c r="AK228" s="1">
        <v>1.3969375341593704E-4</v>
      </c>
    </row>
    <row r="229" spans="2:37" x14ac:dyDescent="0.35">
      <c r="B229" t="s">
        <v>14</v>
      </c>
      <c r="C229" s="21"/>
      <c r="D229" s="1">
        <v>0.3065403148709005</v>
      </c>
      <c r="E229" t="s">
        <v>10</v>
      </c>
      <c r="F229" s="1">
        <v>4.7532364066347907E-2</v>
      </c>
      <c r="G229" s="1">
        <v>1.1252643261627782E-10</v>
      </c>
      <c r="M229" t="s">
        <v>14</v>
      </c>
      <c r="N229" s="21" t="s">
        <v>46</v>
      </c>
      <c r="O229" s="1">
        <v>0.59059894174852234</v>
      </c>
      <c r="P229" t="s">
        <v>10</v>
      </c>
      <c r="Q229" s="1">
        <v>6.8982921107955383E-2</v>
      </c>
      <c r="R229" s="1">
        <v>0</v>
      </c>
      <c r="S229" s="1">
        <v>4.8896693068640071E-2</v>
      </c>
      <c r="T229" t="s">
        <v>12</v>
      </c>
      <c r="U229" s="1">
        <v>0.29296640211150132</v>
      </c>
      <c r="V229" s="1">
        <v>0.86744712017614023</v>
      </c>
      <c r="AB229" t="s">
        <v>14</v>
      </c>
      <c r="AC229" s="21" t="s">
        <v>46</v>
      </c>
      <c r="AD229" s="1">
        <v>0.7076979203737328</v>
      </c>
      <c r="AE229" t="s">
        <v>10</v>
      </c>
      <c r="AF229" s="1">
        <v>0.11469675612787825</v>
      </c>
      <c r="AG229" s="1">
        <v>6.8218719562196384E-10</v>
      </c>
      <c r="AH229" s="1">
        <v>1.4567528793921032</v>
      </c>
      <c r="AI229" t="s">
        <v>10</v>
      </c>
      <c r="AJ229" s="1">
        <v>0.2015352294537002</v>
      </c>
      <c r="AK229" s="1">
        <v>4.8916426464984397E-13</v>
      </c>
    </row>
    <row r="230" spans="2:37" x14ac:dyDescent="0.35">
      <c r="B230" t="s">
        <v>15</v>
      </c>
      <c r="C230" s="21"/>
      <c r="D230" s="1">
        <v>0.34411080329971161</v>
      </c>
      <c r="E230" t="s">
        <v>10</v>
      </c>
      <c r="F230" s="1">
        <v>4.3147031091124451E-2</v>
      </c>
      <c r="G230" s="1">
        <v>1.5543122344752192E-15</v>
      </c>
      <c r="M230" t="s">
        <v>15</v>
      </c>
      <c r="N230" s="21" t="s">
        <v>46</v>
      </c>
      <c r="O230" s="1">
        <v>0.63253432352571648</v>
      </c>
      <c r="P230" t="s">
        <v>10</v>
      </c>
      <c r="Q230" s="1">
        <v>6.3515685172880074E-2</v>
      </c>
      <c r="R230" s="1">
        <v>0</v>
      </c>
      <c r="S230" s="1">
        <v>0.56992215323953355</v>
      </c>
      <c r="T230" t="s">
        <v>10</v>
      </c>
      <c r="U230" s="1">
        <v>0.10232336953662928</v>
      </c>
      <c r="V230" s="1">
        <v>2.5501117661974604E-8</v>
      </c>
      <c r="AB230" t="s">
        <v>15</v>
      </c>
      <c r="AC230" s="21" t="s">
        <v>46</v>
      </c>
      <c r="AD230" s="1">
        <v>0.6116940284403124</v>
      </c>
      <c r="AE230" t="s">
        <v>10</v>
      </c>
      <c r="AF230" s="1">
        <v>0.10640944737660185</v>
      </c>
      <c r="AG230" s="1">
        <v>9.0042047151683846E-9</v>
      </c>
      <c r="AH230" s="1">
        <v>1.5656877234339095</v>
      </c>
      <c r="AI230" t="s">
        <v>10</v>
      </c>
      <c r="AJ230" s="1">
        <v>0.16584473692487509</v>
      </c>
      <c r="AK230" s="1">
        <v>0</v>
      </c>
    </row>
    <row r="231" spans="2:37" x14ac:dyDescent="0.35">
      <c r="B231" t="s">
        <v>16</v>
      </c>
      <c r="C231" s="21"/>
      <c r="D231" s="1">
        <v>7.2608949166218628E-2</v>
      </c>
      <c r="E231" t="s">
        <v>12</v>
      </c>
      <c r="F231" s="1">
        <v>4.5180441250597309E-2</v>
      </c>
      <c r="G231" s="1">
        <v>0.10803504492782334</v>
      </c>
      <c r="M231" t="s">
        <v>16</v>
      </c>
      <c r="N231" s="21" t="s">
        <v>46</v>
      </c>
      <c r="O231" s="1">
        <v>0.4321016849462832</v>
      </c>
      <c r="P231" t="s">
        <v>10</v>
      </c>
      <c r="Q231" s="1">
        <v>6.357513825836536E-2</v>
      </c>
      <c r="R231" s="1">
        <v>1.0703660180411134E-11</v>
      </c>
      <c r="S231" s="1">
        <v>4.9671872873838759E-3</v>
      </c>
      <c r="T231" t="s">
        <v>12</v>
      </c>
      <c r="U231" s="1">
        <v>0.15067428212750025</v>
      </c>
      <c r="V231" s="1">
        <v>0.97370138921977367</v>
      </c>
      <c r="AB231" t="s">
        <v>16</v>
      </c>
      <c r="AC231" s="21" t="s">
        <v>46</v>
      </c>
      <c r="AD231" s="1">
        <v>0.45063730643538757</v>
      </c>
      <c r="AE231" t="s">
        <v>10</v>
      </c>
      <c r="AF231" s="1">
        <v>0.10656443073722183</v>
      </c>
      <c r="AG231" s="1">
        <v>2.3496418914525918E-5</v>
      </c>
      <c r="AH231" s="1">
        <v>1.2551095200277185</v>
      </c>
      <c r="AI231" t="s">
        <v>10</v>
      </c>
      <c r="AJ231" s="1">
        <v>0.1732841197077159</v>
      </c>
      <c r="AK231" s="1">
        <v>4.3853809472693683E-13</v>
      </c>
    </row>
    <row r="232" spans="2:37" x14ac:dyDescent="0.35">
      <c r="B232" t="s">
        <v>18</v>
      </c>
      <c r="C232" s="21"/>
      <c r="D232" s="1">
        <v>0.13297366760388193</v>
      </c>
      <c r="E232" t="s">
        <v>10</v>
      </c>
      <c r="F232" s="1">
        <v>4.4479443237385868E-2</v>
      </c>
      <c r="G232" s="1">
        <v>2.7938567225573863E-3</v>
      </c>
      <c r="M232" t="s">
        <v>18</v>
      </c>
      <c r="N232" s="21" t="s">
        <v>46</v>
      </c>
      <c r="O232" s="1">
        <v>0.39818789219286344</v>
      </c>
      <c r="P232" t="s">
        <v>10</v>
      </c>
      <c r="Q232" s="1">
        <v>6.4015472182585437E-2</v>
      </c>
      <c r="R232" s="1">
        <v>4.9657833400829077E-10</v>
      </c>
      <c r="S232" s="1">
        <v>0.58279229212503914</v>
      </c>
      <c r="T232" t="s">
        <v>10</v>
      </c>
      <c r="U232" s="1">
        <v>9.7813371436874116E-2</v>
      </c>
      <c r="V232" s="1">
        <v>2.5502071565597362E-9</v>
      </c>
      <c r="AB232" t="s">
        <v>18</v>
      </c>
      <c r="AC232" s="21" t="s">
        <v>46</v>
      </c>
      <c r="AD232" s="1">
        <v>0.43730614431499976</v>
      </c>
      <c r="AE232" t="s">
        <v>10</v>
      </c>
      <c r="AF232" s="1">
        <v>0.10633739802111536</v>
      </c>
      <c r="AG232" s="1">
        <v>3.9149963373175112E-5</v>
      </c>
      <c r="AH232" s="1">
        <v>1.5139197362778369</v>
      </c>
      <c r="AI232" t="s">
        <v>10</v>
      </c>
      <c r="AJ232" s="1">
        <v>0.17284218759376777</v>
      </c>
      <c r="AK232" s="1">
        <v>0</v>
      </c>
    </row>
    <row r="233" spans="2:37" x14ac:dyDescent="0.35">
      <c r="B233" t="s">
        <v>19</v>
      </c>
      <c r="C233" s="21"/>
      <c r="D233" s="1">
        <v>0.14620243045408093</v>
      </c>
      <c r="E233" t="s">
        <v>10</v>
      </c>
      <c r="F233" s="1">
        <v>3.1460692981888722E-2</v>
      </c>
      <c r="G233" s="1">
        <v>3.3655912927699205E-6</v>
      </c>
      <c r="M233" t="s">
        <v>19</v>
      </c>
      <c r="N233" s="21" t="s">
        <v>46</v>
      </c>
      <c r="O233" s="1">
        <v>0.29337369540814068</v>
      </c>
      <c r="P233" t="s">
        <v>10</v>
      </c>
      <c r="Q233" s="1">
        <v>4.2793389518535327E-2</v>
      </c>
      <c r="R233" s="1">
        <v>7.1020966885271264E-12</v>
      </c>
      <c r="S233" s="1">
        <v>0.18541198115370511</v>
      </c>
      <c r="T233" t="s">
        <v>12</v>
      </c>
      <c r="U233" s="1">
        <v>0.1972573902762724</v>
      </c>
      <c r="V233" s="1">
        <v>0.34724347583512483</v>
      </c>
      <c r="AB233" t="s">
        <v>19</v>
      </c>
      <c r="AC233" s="21" t="s">
        <v>46</v>
      </c>
      <c r="AD233" s="1">
        <v>0.35969303582643641</v>
      </c>
      <c r="AE233" t="s">
        <v>10</v>
      </c>
      <c r="AF233" s="1">
        <v>7.2887863828159885E-2</v>
      </c>
      <c r="AG233" s="1">
        <v>8.0199071117448284E-7</v>
      </c>
      <c r="AH233" s="1">
        <v>0.89228512496424861</v>
      </c>
      <c r="AI233" t="s">
        <v>10</v>
      </c>
      <c r="AJ233" s="1">
        <v>0.12131446877972549</v>
      </c>
      <c r="AK233" s="1">
        <v>1.9073631563060189E-13</v>
      </c>
    </row>
    <row r="234" spans="2:37" x14ac:dyDescent="0.35">
      <c r="B234" t="s">
        <v>20</v>
      </c>
      <c r="C234" s="21"/>
      <c r="D234" s="1">
        <v>0.13039875628703576</v>
      </c>
      <c r="E234" t="s">
        <v>10</v>
      </c>
      <c r="F234" s="1">
        <v>3.1289834143867254E-2</v>
      </c>
      <c r="G234" s="1">
        <v>3.0802876841651283E-5</v>
      </c>
      <c r="M234" t="s">
        <v>20</v>
      </c>
      <c r="N234" s="21" t="s">
        <v>46</v>
      </c>
      <c r="O234" s="1">
        <v>0.21293310054529116</v>
      </c>
      <c r="P234" t="s">
        <v>10</v>
      </c>
      <c r="Q234" s="1">
        <v>4.2119190013320033E-2</v>
      </c>
      <c r="R234" s="1">
        <v>4.2928943999598346E-7</v>
      </c>
      <c r="S234" s="1">
        <v>6.5713649126526528E-3</v>
      </c>
      <c r="T234" t="s">
        <v>12</v>
      </c>
      <c r="U234" s="1">
        <v>0.22665200845050451</v>
      </c>
      <c r="V234" s="1">
        <v>0.97687002131508982</v>
      </c>
      <c r="AB234" t="s">
        <v>20</v>
      </c>
      <c r="AC234" s="21" t="s">
        <v>46</v>
      </c>
      <c r="AD234" s="1">
        <v>0.29656175557999725</v>
      </c>
      <c r="AE234" t="s">
        <v>10</v>
      </c>
      <c r="AF234" s="1">
        <v>6.9147333244708245E-2</v>
      </c>
      <c r="AG234" s="1">
        <v>1.7960978413444906E-5</v>
      </c>
      <c r="AH234" s="1">
        <v>0.7693099095392355</v>
      </c>
      <c r="AI234" t="s">
        <v>10</v>
      </c>
      <c r="AJ234" s="1">
        <v>0.14301809186632863</v>
      </c>
      <c r="AK234" s="1">
        <v>7.4855366793968869E-8</v>
      </c>
    </row>
    <row r="235" spans="2:37" x14ac:dyDescent="0.35">
      <c r="B235" t="s">
        <v>21</v>
      </c>
      <c r="C235" s="21"/>
      <c r="D235" s="1">
        <v>9.9371443908745583E-2</v>
      </c>
      <c r="E235" t="s">
        <v>10</v>
      </c>
      <c r="F235" s="1">
        <v>3.2823997541362081E-2</v>
      </c>
      <c r="G235" s="1">
        <v>2.4666547980229936E-3</v>
      </c>
      <c r="M235" t="s">
        <v>21</v>
      </c>
      <c r="N235" s="21" t="s">
        <v>46</v>
      </c>
      <c r="O235" s="1">
        <v>6.1246881751263936E-2</v>
      </c>
      <c r="P235" t="s">
        <v>12</v>
      </c>
      <c r="Q235" s="1">
        <v>4.4422286685048405E-2</v>
      </c>
      <c r="R235" s="1">
        <v>0.16797425001972521</v>
      </c>
      <c r="S235" s="1">
        <v>0.18145229962865214</v>
      </c>
      <c r="T235" t="s">
        <v>12</v>
      </c>
      <c r="U235" s="1">
        <v>0.1973168813685803</v>
      </c>
      <c r="V235" s="1">
        <v>0.35778263340459304</v>
      </c>
      <c r="AB235" t="s">
        <v>21</v>
      </c>
      <c r="AC235" s="21" t="s">
        <v>46</v>
      </c>
      <c r="AD235" s="1">
        <v>9.4570352116597908E-2</v>
      </c>
      <c r="AE235" t="s">
        <v>12</v>
      </c>
      <c r="AF235" s="1">
        <v>7.5140102499742401E-2</v>
      </c>
      <c r="AG235" s="1">
        <v>0.20817956457116171</v>
      </c>
      <c r="AH235" s="1">
        <v>1.0827932850376365</v>
      </c>
      <c r="AI235" t="s">
        <v>10</v>
      </c>
      <c r="AJ235" s="1">
        <v>0.14389644425773127</v>
      </c>
      <c r="AK235" s="1">
        <v>5.2846615972157451E-14</v>
      </c>
    </row>
    <row r="236" spans="2:37" x14ac:dyDescent="0.35">
      <c r="B236" t="s">
        <v>22</v>
      </c>
      <c r="C236" s="21"/>
      <c r="D236" s="1">
        <v>0.21354203638719108</v>
      </c>
      <c r="E236" t="s">
        <v>10</v>
      </c>
      <c r="F236" s="1">
        <v>4.3776743459649499E-2</v>
      </c>
      <c r="G236" s="1">
        <v>1.0717831873119366E-6</v>
      </c>
      <c r="M236" t="s">
        <v>22</v>
      </c>
      <c r="N236" s="21" t="s">
        <v>46</v>
      </c>
      <c r="O236" s="1">
        <v>0.22947715230046151</v>
      </c>
      <c r="P236" t="s">
        <v>10</v>
      </c>
      <c r="Q236" s="1">
        <v>5.9488196114749557E-2</v>
      </c>
      <c r="R236" s="1">
        <v>1.1454137191480029E-4</v>
      </c>
      <c r="S236" s="1">
        <v>0.21346747240256786</v>
      </c>
      <c r="T236" t="s">
        <v>12</v>
      </c>
      <c r="U236" s="1">
        <v>0.20970914344647829</v>
      </c>
      <c r="V236" s="1">
        <v>0.30871520308301426</v>
      </c>
      <c r="AB236" t="s">
        <v>22</v>
      </c>
      <c r="AC236" s="21" t="s">
        <v>46</v>
      </c>
      <c r="AD236" s="1">
        <v>0.35189638648578997</v>
      </c>
      <c r="AE236" t="s">
        <v>10</v>
      </c>
      <c r="AF236" s="1">
        <v>0.1014480927398361</v>
      </c>
      <c r="AG236" s="1">
        <v>5.2291810881444079E-4</v>
      </c>
      <c r="AH236" s="1">
        <v>1.4224929779130688</v>
      </c>
      <c r="AI236" t="s">
        <v>10</v>
      </c>
      <c r="AJ236" s="1">
        <v>0.1973565296753601</v>
      </c>
      <c r="AK236" s="1">
        <v>5.6887827781793021E-13</v>
      </c>
    </row>
    <row r="237" spans="2:37" x14ac:dyDescent="0.35">
      <c r="B237" t="s">
        <v>23</v>
      </c>
      <c r="C237" s="21"/>
      <c r="D237" s="1">
        <v>0.25331489575732946</v>
      </c>
      <c r="E237" t="s">
        <v>10</v>
      </c>
      <c r="F237" s="1">
        <v>4.2614753058969605E-2</v>
      </c>
      <c r="G237" s="1">
        <v>2.7763995547047671E-9</v>
      </c>
      <c r="M237" t="s">
        <v>23</v>
      </c>
      <c r="N237" s="21" t="s">
        <v>46</v>
      </c>
      <c r="O237" s="1">
        <v>0.26534156358074096</v>
      </c>
      <c r="P237" t="s">
        <v>10</v>
      </c>
      <c r="Q237" s="1">
        <v>5.8569037858326685E-2</v>
      </c>
      <c r="R237" s="1">
        <v>5.8870238983654843E-6</v>
      </c>
      <c r="S237" s="1">
        <v>0.30317324605150858</v>
      </c>
      <c r="T237" t="s">
        <v>17</v>
      </c>
      <c r="U237" s="1">
        <v>0.1636521767371289</v>
      </c>
      <c r="V237" s="1">
        <v>6.3947405326648443E-2</v>
      </c>
      <c r="AB237" t="s">
        <v>23</v>
      </c>
      <c r="AC237" s="21" t="s">
        <v>46</v>
      </c>
      <c r="AD237" s="1">
        <v>0.3810236778989286</v>
      </c>
      <c r="AE237" t="s">
        <v>10</v>
      </c>
      <c r="AF237" s="1">
        <v>9.5979439592373872E-2</v>
      </c>
      <c r="AG237" s="1">
        <v>7.191883744317451E-5</v>
      </c>
      <c r="AH237" s="1">
        <v>1.3141923570008722</v>
      </c>
      <c r="AI237" t="s">
        <v>10</v>
      </c>
      <c r="AJ237" s="1">
        <v>0.22125982926146601</v>
      </c>
      <c r="AK237" s="1">
        <v>2.8573823307453949E-9</v>
      </c>
    </row>
    <row r="238" spans="2:37" x14ac:dyDescent="0.35">
      <c r="B238" t="s">
        <v>24</v>
      </c>
      <c r="C238" s="21"/>
      <c r="D238" s="1">
        <v>-5.6819657533090512E-2</v>
      </c>
      <c r="E238" t="s">
        <v>12</v>
      </c>
      <c r="F238" s="1">
        <v>4.2479142619359214E-2</v>
      </c>
      <c r="G238" s="1">
        <v>0.18103027072032418</v>
      </c>
      <c r="M238" t="s">
        <v>24</v>
      </c>
      <c r="N238" s="21" t="s">
        <v>46</v>
      </c>
      <c r="O238" s="1">
        <v>0.12814179863353631</v>
      </c>
      <c r="P238" t="s">
        <v>47</v>
      </c>
      <c r="Q238" s="1">
        <v>5.7534485220915983E-2</v>
      </c>
      <c r="R238" s="1">
        <v>2.5932757008796825E-2</v>
      </c>
      <c r="S238" s="1">
        <v>1.6611988170587743E-2</v>
      </c>
      <c r="T238" t="s">
        <v>12</v>
      </c>
      <c r="U238" s="1">
        <v>0.17634307000281499</v>
      </c>
      <c r="V238" s="1">
        <v>0.9249481632228429</v>
      </c>
      <c r="AB238" t="s">
        <v>24</v>
      </c>
      <c r="AC238" s="21" t="s">
        <v>46</v>
      </c>
      <c r="AD238" s="1">
        <v>6.0919809646851612E-2</v>
      </c>
      <c r="AE238" t="s">
        <v>12</v>
      </c>
      <c r="AF238" s="1">
        <v>9.7291743849109089E-2</v>
      </c>
      <c r="AG238" s="1">
        <v>0.53121262085311205</v>
      </c>
      <c r="AH238" s="1">
        <v>1.4524688022799228</v>
      </c>
      <c r="AI238" t="s">
        <v>10</v>
      </c>
      <c r="AJ238" s="1">
        <v>0.22101895324523568</v>
      </c>
      <c r="AK238" s="1">
        <v>4.9746207153589239E-11</v>
      </c>
    </row>
    <row r="239" spans="2:37" x14ac:dyDescent="0.35">
      <c r="B239" t="s">
        <v>25</v>
      </c>
      <c r="C239" s="21"/>
      <c r="D239" s="1">
        <v>2.8017432542465734E-2</v>
      </c>
      <c r="E239" t="s">
        <v>12</v>
      </c>
      <c r="F239" s="1">
        <v>4.3658830689989186E-2</v>
      </c>
      <c r="G239" s="1">
        <v>0.52104477158658269</v>
      </c>
      <c r="M239" t="s">
        <v>25</v>
      </c>
      <c r="N239" s="21" t="s">
        <v>46</v>
      </c>
      <c r="O239" s="1">
        <v>0.23780987260174599</v>
      </c>
      <c r="P239" t="s">
        <v>10</v>
      </c>
      <c r="Q239" s="1">
        <v>6.07719720578353E-2</v>
      </c>
      <c r="R239" s="1">
        <v>9.1099718436238319E-5</v>
      </c>
      <c r="S239" s="1">
        <v>0.41538740463817458</v>
      </c>
      <c r="T239" t="s">
        <v>10</v>
      </c>
      <c r="U239" s="1">
        <v>0.11721897030460245</v>
      </c>
      <c r="V239" s="1">
        <v>3.9457256949471109E-4</v>
      </c>
      <c r="AB239" t="s">
        <v>25</v>
      </c>
      <c r="AC239" s="21" t="s">
        <v>46</v>
      </c>
      <c r="AD239" s="1">
        <v>0.27319780202924876</v>
      </c>
      <c r="AE239" t="s">
        <v>10</v>
      </c>
      <c r="AF239" s="1">
        <v>0.10200933515059363</v>
      </c>
      <c r="AG239" s="1">
        <v>7.4026804470850305E-3</v>
      </c>
      <c r="AH239" s="1">
        <v>1.6914727304245221</v>
      </c>
      <c r="AI239" t="s">
        <v>10</v>
      </c>
      <c r="AJ239" s="1">
        <v>0.24240196609196774</v>
      </c>
      <c r="AK239" s="1">
        <v>2.9949376312288223E-12</v>
      </c>
    </row>
    <row r="240" spans="2:37" x14ac:dyDescent="0.35">
      <c r="B240" t="s">
        <v>90</v>
      </c>
      <c r="C240" s="21"/>
      <c r="D240" s="1">
        <v>0.5364212280450813</v>
      </c>
      <c r="E240" t="s">
        <v>10</v>
      </c>
      <c r="F240" s="1">
        <v>2.671434111423868E-2</v>
      </c>
      <c r="G240" s="1">
        <v>0</v>
      </c>
      <c r="M240" t="s">
        <v>90</v>
      </c>
      <c r="N240" s="21" t="s">
        <v>85</v>
      </c>
      <c r="O240" s="1">
        <v>-6.979122031254989E-2</v>
      </c>
      <c r="P240" t="s">
        <v>12</v>
      </c>
      <c r="Q240" s="1">
        <v>9.5783277948850484E-2</v>
      </c>
      <c r="R240" s="1">
        <v>0.46622386693058293</v>
      </c>
      <c r="S240" s="1">
        <v>1.6941151921641218</v>
      </c>
      <c r="T240" t="s">
        <v>10</v>
      </c>
      <c r="U240" s="1">
        <v>9.4771003290755815E-2</v>
      </c>
      <c r="V240" s="1">
        <v>0</v>
      </c>
      <c r="AB240" t="s">
        <v>90</v>
      </c>
      <c r="AC240" s="21" t="s">
        <v>85</v>
      </c>
      <c r="AD240" s="1">
        <v>0.10983121607143949</v>
      </c>
      <c r="AE240" t="s">
        <v>12</v>
      </c>
      <c r="AF240" s="1">
        <v>0.10129735226849416</v>
      </c>
      <c r="AG240" s="1">
        <v>0.2782558850753416</v>
      </c>
      <c r="AH240" s="1">
        <v>1.7014435037142459</v>
      </c>
      <c r="AI240" t="s">
        <v>10</v>
      </c>
      <c r="AJ240" s="1">
        <v>9.6218623782917997E-2</v>
      </c>
      <c r="AK240" s="1">
        <v>0</v>
      </c>
    </row>
    <row r="241" spans="2:37" x14ac:dyDescent="0.35">
      <c r="C241" s="21"/>
      <c r="D241" s="1"/>
      <c r="F241" s="1"/>
      <c r="G241" s="1"/>
      <c r="N241" s="21"/>
      <c r="O241" s="1"/>
      <c r="Q241" s="1"/>
      <c r="R241" s="1"/>
      <c r="S241" s="1"/>
      <c r="U241" s="1"/>
      <c r="V241" s="1"/>
      <c r="AC241" s="21"/>
      <c r="AD241" s="1"/>
      <c r="AF241" s="1"/>
      <c r="AG241" s="1"/>
      <c r="AH241" s="1"/>
      <c r="AJ241" s="1"/>
      <c r="AK241" s="1"/>
    </row>
    <row r="242" spans="2:37" x14ac:dyDescent="0.35">
      <c r="B242" t="s">
        <v>26</v>
      </c>
      <c r="C242" s="6"/>
      <c r="D242" s="1"/>
      <c r="F242" s="1"/>
      <c r="G242" s="1"/>
      <c r="M242" t="s">
        <v>26</v>
      </c>
      <c r="N242" s="6"/>
      <c r="O242" s="1"/>
      <c r="Q242" s="1"/>
      <c r="R242" s="1"/>
      <c r="S242" s="1"/>
      <c r="U242" s="1"/>
      <c r="V242" s="1"/>
      <c r="AB242" t="s">
        <v>26</v>
      </c>
      <c r="AC242" s="6"/>
      <c r="AD242" s="1"/>
      <c r="AF242" s="1"/>
      <c r="AG242" s="1"/>
      <c r="AH242" s="1"/>
      <c r="AJ242" s="1"/>
      <c r="AK242" s="1"/>
    </row>
    <row r="243" spans="2:37" x14ac:dyDescent="0.35">
      <c r="B243" t="s">
        <v>27</v>
      </c>
      <c r="C243" s="58">
        <v>-7226.7037137746174</v>
      </c>
      <c r="D243" s="59"/>
      <c r="F243" s="1"/>
      <c r="G243" s="1"/>
      <c r="M243" t="s">
        <v>27</v>
      </c>
      <c r="N243" s="58">
        <v>-5502.4971665740186</v>
      </c>
      <c r="O243" s="59"/>
      <c r="Q243" s="1"/>
      <c r="R243" s="1"/>
      <c r="S243" s="1"/>
      <c r="U243" s="1"/>
      <c r="V243" s="1"/>
      <c r="AB243" t="s">
        <v>27</v>
      </c>
      <c r="AC243" s="58">
        <v>-5368.9750380805381</v>
      </c>
      <c r="AD243" s="59"/>
      <c r="AF243" s="1"/>
      <c r="AG243" s="1"/>
      <c r="AH243" s="1"/>
      <c r="AJ243" s="1"/>
      <c r="AK243" s="1"/>
    </row>
    <row r="244" spans="2:37" x14ac:dyDescent="0.35">
      <c r="B244" t="s">
        <v>28</v>
      </c>
      <c r="C244" s="58">
        <v>-7499.5819408037869</v>
      </c>
      <c r="D244" s="59"/>
      <c r="F244" s="1"/>
      <c r="G244" s="1"/>
      <c r="M244" t="s">
        <v>28</v>
      </c>
      <c r="N244" s="58">
        <v>-7499.5819408037869</v>
      </c>
      <c r="O244" s="59"/>
      <c r="Q244" s="1"/>
      <c r="R244" s="1"/>
      <c r="S244" s="1"/>
      <c r="U244" s="1"/>
      <c r="V244" s="1"/>
      <c r="AB244" t="s">
        <v>28</v>
      </c>
      <c r="AC244" s="58">
        <v>-7499.5819408037869</v>
      </c>
      <c r="AD244" s="59"/>
      <c r="AF244" s="1"/>
      <c r="AG244" s="1"/>
      <c r="AH244" s="1"/>
      <c r="AJ244" s="1"/>
      <c r="AK244" s="1"/>
    </row>
    <row r="245" spans="2:37" x14ac:dyDescent="0.35">
      <c r="B245" t="s">
        <v>29</v>
      </c>
      <c r="C245" s="60">
        <v>3.6385791792538646E-2</v>
      </c>
      <c r="D245" s="61"/>
      <c r="F245" s="1"/>
      <c r="G245" s="1"/>
      <c r="M245" t="s">
        <v>29</v>
      </c>
      <c r="N245" s="60">
        <v>0.26629281338523858</v>
      </c>
      <c r="O245" s="61"/>
      <c r="Q245" s="1"/>
      <c r="R245" s="1"/>
      <c r="S245" s="1"/>
      <c r="U245" s="1"/>
      <c r="V245" s="1"/>
      <c r="AB245" t="s">
        <v>29</v>
      </c>
      <c r="AC245" s="60">
        <v>0.28409675626464259</v>
      </c>
      <c r="AD245" s="61"/>
      <c r="AF245" s="1"/>
      <c r="AG245" s="1"/>
      <c r="AH245" s="1"/>
      <c r="AJ245" s="1"/>
      <c r="AK245" s="1"/>
    </row>
    <row r="246" spans="2:37" x14ac:dyDescent="0.35">
      <c r="B246" t="s">
        <v>30</v>
      </c>
      <c r="C246" s="60">
        <v>0.3753591829072575</v>
      </c>
      <c r="D246" s="61"/>
      <c r="F246" s="1"/>
      <c r="G246" s="1"/>
      <c r="M246" t="s">
        <v>30</v>
      </c>
      <c r="N246" s="60">
        <v>0.47824535393308609</v>
      </c>
      <c r="O246" s="61"/>
      <c r="Q246" s="1"/>
      <c r="R246" s="1"/>
      <c r="S246" s="1"/>
      <c r="U246" s="1"/>
      <c r="V246" s="1"/>
      <c r="AB246" t="s">
        <v>30</v>
      </c>
      <c r="AC246" s="60">
        <v>0.48702118233093683</v>
      </c>
      <c r="AD246" s="61"/>
      <c r="AF246" s="1"/>
      <c r="AG246" s="1"/>
      <c r="AH246" s="1"/>
      <c r="AJ246" s="1"/>
      <c r="AK246" s="1"/>
    </row>
    <row r="247" spans="2:37" x14ac:dyDescent="0.35">
      <c r="B247" t="s">
        <v>106</v>
      </c>
      <c r="C247" s="60">
        <v>2.0327589371998926</v>
      </c>
      <c r="D247" s="61"/>
      <c r="F247" s="1"/>
      <c r="G247" s="1"/>
      <c r="M247" t="s">
        <v>106</v>
      </c>
      <c r="N247" s="60">
        <v>1.5529816607927069</v>
      </c>
      <c r="O247" s="61"/>
      <c r="Q247" s="1"/>
      <c r="R247" s="1"/>
      <c r="S247" s="1"/>
      <c r="U247" s="1"/>
      <c r="V247" s="1"/>
      <c r="AB247" t="s">
        <v>106</v>
      </c>
      <c r="AC247" s="60">
        <v>1.544975449285765</v>
      </c>
      <c r="AD247" s="61"/>
      <c r="AF247" s="1"/>
      <c r="AG247" s="1"/>
      <c r="AH247" s="1"/>
      <c r="AJ247" s="1"/>
      <c r="AK247" s="1"/>
    </row>
    <row r="248" spans="2:37" x14ac:dyDescent="0.35">
      <c r="B248" t="s">
        <v>107</v>
      </c>
      <c r="C248" s="60">
        <v>2.0472249687896542</v>
      </c>
      <c r="D248" s="61"/>
      <c r="F248" s="1"/>
      <c r="G248" s="1"/>
      <c r="M248" t="s">
        <v>107</v>
      </c>
      <c r="N248" s="60">
        <v>1.5819137239722305</v>
      </c>
      <c r="O248" s="61"/>
      <c r="Q248" s="1"/>
      <c r="R248" s="1"/>
      <c r="S248" s="1"/>
      <c r="U248" s="1"/>
      <c r="V248" s="1"/>
      <c r="AB248" t="s">
        <v>107</v>
      </c>
      <c r="AC248" s="60">
        <v>1.6751697335936213</v>
      </c>
      <c r="AD248" s="61"/>
      <c r="AF248" s="1"/>
      <c r="AG248" s="1"/>
      <c r="AH248" s="1"/>
      <c r="AJ248" s="1"/>
      <c r="AK248" s="1"/>
    </row>
    <row r="249" spans="2:37" x14ac:dyDescent="0.35">
      <c r="B249" s="25" t="s">
        <v>33</v>
      </c>
      <c r="C249" s="56">
        <v>7125</v>
      </c>
      <c r="D249" s="57"/>
      <c r="F249" s="1"/>
      <c r="G249" s="1"/>
      <c r="M249" s="25" t="s">
        <v>33</v>
      </c>
      <c r="N249" s="56">
        <v>7125</v>
      </c>
      <c r="O249" s="57"/>
      <c r="Q249" s="1"/>
      <c r="R249" s="1"/>
      <c r="S249" s="1"/>
      <c r="U249" s="1"/>
      <c r="V249" s="1"/>
      <c r="AB249" s="25" t="s">
        <v>33</v>
      </c>
      <c r="AC249" s="56">
        <v>7125</v>
      </c>
      <c r="AD249" s="57"/>
      <c r="AF249" s="1"/>
      <c r="AG249" s="1"/>
      <c r="AH249" s="1"/>
      <c r="AJ249" s="1"/>
      <c r="AK249" s="1"/>
    </row>
    <row r="250" spans="2:37" x14ac:dyDescent="0.35">
      <c r="B250" s="25" t="s">
        <v>34</v>
      </c>
      <c r="C250" s="56">
        <v>1206</v>
      </c>
      <c r="D250" s="57"/>
      <c r="F250" s="1"/>
      <c r="G250" s="1"/>
      <c r="M250" s="25" t="s">
        <v>34</v>
      </c>
      <c r="N250" s="56">
        <v>1206</v>
      </c>
      <c r="O250" s="57"/>
      <c r="Q250" s="1"/>
      <c r="R250" s="1"/>
      <c r="S250" s="1"/>
      <c r="U250" s="1"/>
      <c r="V250" s="1"/>
      <c r="AB250" s="25" t="s">
        <v>34</v>
      </c>
      <c r="AC250" s="56">
        <v>1206</v>
      </c>
      <c r="AD250" s="57"/>
      <c r="AF250" s="1"/>
      <c r="AG250" s="1"/>
      <c r="AH250" s="1"/>
      <c r="AJ250" s="1"/>
      <c r="AK250" s="1"/>
    </row>
    <row r="251" spans="2:37" x14ac:dyDescent="0.35">
      <c r="B251" s="25" t="s">
        <v>35</v>
      </c>
      <c r="C251" s="56">
        <v>15</v>
      </c>
      <c r="D251" s="57"/>
      <c r="F251" s="1"/>
      <c r="G251" s="1"/>
      <c r="M251" s="25" t="s">
        <v>35</v>
      </c>
      <c r="N251" s="56">
        <v>30</v>
      </c>
      <c r="O251" s="57"/>
      <c r="Q251" s="1"/>
      <c r="R251" s="1"/>
      <c r="S251" s="1"/>
      <c r="U251" s="1"/>
      <c r="V251" s="1"/>
      <c r="AB251" s="25" t="s">
        <v>35</v>
      </c>
      <c r="AC251" s="56">
        <v>135</v>
      </c>
      <c r="AD251" s="57"/>
      <c r="AF251" s="1"/>
      <c r="AG251" s="1"/>
      <c r="AH251" s="1"/>
      <c r="AJ251" s="1"/>
      <c r="AK251" s="1"/>
    </row>
    <row r="252" spans="2:37" x14ac:dyDescent="0.35">
      <c r="B252" t="s">
        <v>84</v>
      </c>
      <c r="C252" s="6"/>
      <c r="D252" s="1"/>
      <c r="F252" s="1"/>
      <c r="G252" s="1"/>
      <c r="N252" s="6"/>
      <c r="O252" s="1"/>
      <c r="Q252" s="1"/>
      <c r="R252" s="1"/>
      <c r="S252" s="1"/>
      <c r="U252" s="1"/>
      <c r="V252" s="1"/>
      <c r="AC252" s="6"/>
      <c r="AD252" s="1"/>
      <c r="AF252" s="1"/>
      <c r="AG252" s="1"/>
      <c r="AH252" s="1"/>
      <c r="AJ252" s="1"/>
      <c r="AK252" s="1"/>
    </row>
    <row r="253" spans="2:37" x14ac:dyDescent="0.35">
      <c r="B253" t="s">
        <v>36</v>
      </c>
      <c r="C253" s="2" t="s">
        <v>37</v>
      </c>
      <c r="D253" s="1"/>
      <c r="F253" s="1"/>
      <c r="G253" s="1"/>
      <c r="M253" t="s">
        <v>36</v>
      </c>
      <c r="N253" s="2" t="s">
        <v>86</v>
      </c>
      <c r="O253" s="1"/>
      <c r="Q253" s="1"/>
      <c r="R253" s="1"/>
      <c r="S253" s="1"/>
      <c r="U253" s="1"/>
      <c r="V253" s="1"/>
      <c r="AB253" t="s">
        <v>36</v>
      </c>
      <c r="AC253" s="2" t="s">
        <v>86</v>
      </c>
      <c r="AD253" s="1"/>
      <c r="AF253" s="1"/>
      <c r="AG253" s="1"/>
      <c r="AH253" s="1"/>
      <c r="AJ253" s="1"/>
      <c r="AK253" s="1"/>
    </row>
    <row r="254" spans="2:37" x14ac:dyDescent="0.35">
      <c r="B254" t="s">
        <v>38</v>
      </c>
      <c r="C254" s="2" t="s">
        <v>39</v>
      </c>
      <c r="D254" s="1"/>
      <c r="F254" s="1"/>
      <c r="G254" s="1"/>
      <c r="M254" t="s">
        <v>48</v>
      </c>
      <c r="N254" s="2" t="s">
        <v>49</v>
      </c>
      <c r="O254" s="1"/>
      <c r="Q254" s="1"/>
      <c r="R254" s="1"/>
      <c r="S254" s="1"/>
      <c r="U254" s="1"/>
      <c r="V254" s="1"/>
      <c r="AB254" t="s">
        <v>48</v>
      </c>
      <c r="AC254" s="2" t="s">
        <v>49</v>
      </c>
      <c r="AD254" s="1"/>
      <c r="AF254" s="1"/>
      <c r="AG254" s="1"/>
      <c r="AH254" s="1"/>
      <c r="AJ254" s="1"/>
      <c r="AK254" s="1"/>
    </row>
    <row r="255" spans="2:37" x14ac:dyDescent="0.35">
      <c r="B255" t="s">
        <v>40</v>
      </c>
      <c r="C255" s="2" t="s">
        <v>41</v>
      </c>
      <c r="D255" s="1"/>
      <c r="F255" s="1"/>
      <c r="G255" s="1"/>
      <c r="M255" t="s">
        <v>38</v>
      </c>
      <c r="N255" s="2" t="s">
        <v>39</v>
      </c>
      <c r="O255" s="1"/>
      <c r="Q255" s="1"/>
      <c r="R255" s="1"/>
      <c r="S255" s="1"/>
      <c r="U255" s="1"/>
      <c r="V255" s="1"/>
      <c r="AB255" t="s">
        <v>38</v>
      </c>
      <c r="AC255" s="2" t="s">
        <v>39</v>
      </c>
      <c r="AD255" s="1"/>
      <c r="AF255" s="1"/>
      <c r="AG255" s="1"/>
      <c r="AH255" s="1"/>
      <c r="AJ255" s="1"/>
      <c r="AK255" s="1"/>
    </row>
    <row r="256" spans="2:37" x14ac:dyDescent="0.35">
      <c r="B256" t="s">
        <v>42</v>
      </c>
      <c r="C256" s="2" t="s">
        <v>43</v>
      </c>
      <c r="D256" s="1"/>
      <c r="F256" s="1"/>
      <c r="G256" s="1"/>
      <c r="M256" t="s">
        <v>40</v>
      </c>
      <c r="N256" s="2" t="s">
        <v>41</v>
      </c>
      <c r="O256" s="1"/>
      <c r="Q256" s="1"/>
      <c r="R256" s="1"/>
      <c r="S256" s="1"/>
      <c r="U256" s="1"/>
      <c r="V256" s="1"/>
      <c r="AB256" t="s">
        <v>40</v>
      </c>
      <c r="AC256" s="2" t="s">
        <v>41</v>
      </c>
      <c r="AD256" s="1"/>
      <c r="AF256" s="1"/>
      <c r="AG256" s="1"/>
      <c r="AH256" s="1"/>
      <c r="AJ256" s="1"/>
      <c r="AK256" s="1"/>
    </row>
    <row r="257" spans="13:37" x14ac:dyDescent="0.35">
      <c r="M257" t="s">
        <v>42</v>
      </c>
      <c r="N257" s="2" t="s">
        <v>43</v>
      </c>
      <c r="O257" s="1"/>
      <c r="Q257" s="1"/>
      <c r="R257" s="1"/>
      <c r="S257" s="1"/>
      <c r="U257" s="1"/>
      <c r="V257" s="1"/>
      <c r="AB257" t="s">
        <v>42</v>
      </c>
      <c r="AC257" s="2" t="s">
        <v>43</v>
      </c>
      <c r="AD257" s="1"/>
      <c r="AF257" s="1"/>
      <c r="AG257" s="1"/>
      <c r="AH257" s="1"/>
      <c r="AJ257" s="1"/>
      <c r="AK257" s="1"/>
    </row>
  </sheetData>
  <mergeCells count="126">
    <mergeCell ref="AC248:AD248"/>
    <mergeCell ref="AC249:AD249"/>
    <mergeCell ref="AC250:AD250"/>
    <mergeCell ref="AC251:AD251"/>
    <mergeCell ref="AC243:AD243"/>
    <mergeCell ref="AC244:AD244"/>
    <mergeCell ref="AC245:AD245"/>
    <mergeCell ref="AC246:AD246"/>
    <mergeCell ref="AC247:AD247"/>
    <mergeCell ref="C248:D248"/>
    <mergeCell ref="C249:D249"/>
    <mergeCell ref="C250:D250"/>
    <mergeCell ref="C251:D251"/>
    <mergeCell ref="N243:O243"/>
    <mergeCell ref="N244:O244"/>
    <mergeCell ref="N245:O245"/>
    <mergeCell ref="N246:O246"/>
    <mergeCell ref="N247:O247"/>
    <mergeCell ref="N248:O248"/>
    <mergeCell ref="N249:O249"/>
    <mergeCell ref="N250:O250"/>
    <mergeCell ref="N251:O251"/>
    <mergeCell ref="C243:D243"/>
    <mergeCell ref="C244:D244"/>
    <mergeCell ref="C245:D245"/>
    <mergeCell ref="C246:D246"/>
    <mergeCell ref="C247:D247"/>
    <mergeCell ref="N211:O211"/>
    <mergeCell ref="N212:O212"/>
    <mergeCell ref="N213:O213"/>
    <mergeCell ref="N214:O214"/>
    <mergeCell ref="AC206:AD206"/>
    <mergeCell ref="AC207:AD207"/>
    <mergeCell ref="AC208:AD208"/>
    <mergeCell ref="AC209:AD209"/>
    <mergeCell ref="AC210:AD210"/>
    <mergeCell ref="AC211:AD211"/>
    <mergeCell ref="AC212:AD212"/>
    <mergeCell ref="AC213:AD213"/>
    <mergeCell ref="AC214:AD214"/>
    <mergeCell ref="N206:O206"/>
    <mergeCell ref="N207:O207"/>
    <mergeCell ref="N208:O208"/>
    <mergeCell ref="N209:O209"/>
    <mergeCell ref="N210:O210"/>
    <mergeCell ref="C206:D206"/>
    <mergeCell ref="C207:D207"/>
    <mergeCell ref="C208:D208"/>
    <mergeCell ref="C209:D209"/>
    <mergeCell ref="C210:D210"/>
    <mergeCell ref="C211:D211"/>
    <mergeCell ref="C212:D212"/>
    <mergeCell ref="C213:D213"/>
    <mergeCell ref="C214:D214"/>
    <mergeCell ref="C26:D26"/>
    <mergeCell ref="N26:O26"/>
    <mergeCell ref="AC26:AD26"/>
    <mergeCell ref="C27:D27"/>
    <mergeCell ref="N27:O27"/>
    <mergeCell ref="AC27:AD27"/>
    <mergeCell ref="C28:D28"/>
    <mergeCell ref="N28:O28"/>
    <mergeCell ref="AC28:AD28"/>
    <mergeCell ref="C29:D29"/>
    <mergeCell ref="N29:O29"/>
    <mergeCell ref="AC29:AD29"/>
    <mergeCell ref="C30:D30"/>
    <mergeCell ref="N30:O30"/>
    <mergeCell ref="AC30:AD30"/>
    <mergeCell ref="C31:D31"/>
    <mergeCell ref="N31:O31"/>
    <mergeCell ref="AC31:AD31"/>
    <mergeCell ref="C32:D32"/>
    <mergeCell ref="N32:O32"/>
    <mergeCell ref="AC32:AD32"/>
    <mergeCell ref="C33:D33"/>
    <mergeCell ref="N33:O33"/>
    <mergeCell ref="AC33:AD33"/>
    <mergeCell ref="C34:D34"/>
    <mergeCell ref="N34:O34"/>
    <mergeCell ref="AC34:AD34"/>
    <mergeCell ref="C64:D64"/>
    <mergeCell ref="N64:O64"/>
    <mergeCell ref="AC64:AD64"/>
    <mergeCell ref="C65:D65"/>
    <mergeCell ref="N65:O65"/>
    <mergeCell ref="AC65:AD65"/>
    <mergeCell ref="C66:D66"/>
    <mergeCell ref="N66:O66"/>
    <mergeCell ref="AC66:AD66"/>
    <mergeCell ref="C67:D67"/>
    <mergeCell ref="N67:O67"/>
    <mergeCell ref="AC67:AD67"/>
    <mergeCell ref="C68:D68"/>
    <mergeCell ref="N68:O68"/>
    <mergeCell ref="AC68:AD68"/>
    <mergeCell ref="C69:D69"/>
    <mergeCell ref="N69:O69"/>
    <mergeCell ref="AC69:AD69"/>
    <mergeCell ref="C70:D70"/>
    <mergeCell ref="N70:O70"/>
    <mergeCell ref="AC70:AD70"/>
    <mergeCell ref="C71:D71"/>
    <mergeCell ref="N71:O71"/>
    <mergeCell ref="AC71:AD71"/>
    <mergeCell ref="C72:D72"/>
    <mergeCell ref="N72:O72"/>
    <mergeCell ref="AC72:AD72"/>
    <mergeCell ref="N110:O110"/>
    <mergeCell ref="AC110:AD110"/>
    <mergeCell ref="N111:O111"/>
    <mergeCell ref="AC111:AD111"/>
    <mergeCell ref="N112:O112"/>
    <mergeCell ref="AC112:AD112"/>
    <mergeCell ref="N113:O113"/>
    <mergeCell ref="AC113:AD113"/>
    <mergeCell ref="N105:O105"/>
    <mergeCell ref="AC105:AD105"/>
    <mergeCell ref="N106:O106"/>
    <mergeCell ref="AC106:AD106"/>
    <mergeCell ref="N107:O107"/>
    <mergeCell ref="AC107:AD107"/>
    <mergeCell ref="N108:O108"/>
    <mergeCell ref="AC108:AD108"/>
    <mergeCell ref="N109:O109"/>
    <mergeCell ref="AC109:AD10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5F038-9F2D-4A7F-9C2C-559C23D0475E}">
  <dimension ref="A2:AO257"/>
  <sheetViews>
    <sheetView workbookViewId="0">
      <selection activeCell="B23" sqref="B23"/>
    </sheetView>
  </sheetViews>
  <sheetFormatPr defaultRowHeight="14.5" x14ac:dyDescent="0.35"/>
  <cols>
    <col min="2" max="2" width="38.08984375" bestFit="1" customWidth="1"/>
    <col min="3" max="3" width="9.1796875" bestFit="1" customWidth="1"/>
    <col min="13" max="13" width="38.08984375" bestFit="1" customWidth="1"/>
    <col min="28" max="28" width="38.08984375" bestFit="1" customWidth="1"/>
    <col min="29" max="29" width="9.90625" customWidth="1"/>
  </cols>
  <sheetData>
    <row r="2" spans="1:37" x14ac:dyDescent="0.35">
      <c r="A2" s="10" t="s">
        <v>87</v>
      </c>
    </row>
    <row r="3" spans="1:37" x14ac:dyDescent="0.35">
      <c r="B3" t="s">
        <v>0</v>
      </c>
      <c r="C3" t="s">
        <v>89</v>
      </c>
      <c r="D3" s="1"/>
      <c r="F3" s="1"/>
      <c r="G3" s="1"/>
      <c r="M3" t="s">
        <v>44</v>
      </c>
      <c r="N3" t="s">
        <v>89</v>
      </c>
      <c r="O3" s="1"/>
      <c r="Q3" s="1"/>
      <c r="R3" s="1"/>
      <c r="S3" s="1" t="s">
        <v>84</v>
      </c>
      <c r="U3" s="1"/>
      <c r="V3" s="1"/>
      <c r="W3" s="1"/>
      <c r="X3" s="1"/>
      <c r="Y3" s="1"/>
      <c r="Z3" s="1"/>
      <c r="AB3" t="s">
        <v>50</v>
      </c>
      <c r="AC3" t="s">
        <v>89</v>
      </c>
      <c r="AD3" s="1"/>
      <c r="AF3" s="1"/>
      <c r="AG3" s="1"/>
      <c r="AH3" s="1" t="s">
        <v>84</v>
      </c>
      <c r="AJ3" s="1"/>
      <c r="AK3" s="1"/>
    </row>
    <row r="4" spans="1:37" x14ac:dyDescent="0.35">
      <c r="C4" s="21"/>
      <c r="D4" s="1"/>
      <c r="F4" s="1"/>
      <c r="G4" s="1"/>
      <c r="N4" s="21"/>
      <c r="O4" s="1" t="s">
        <v>2</v>
      </c>
      <c r="Q4" s="1"/>
      <c r="R4" s="1"/>
      <c r="S4" s="1" t="s">
        <v>45</v>
      </c>
      <c r="U4" s="1"/>
      <c r="V4" s="1"/>
      <c r="W4" s="1"/>
      <c r="X4" s="1"/>
      <c r="Y4" s="1"/>
      <c r="Z4" s="1"/>
      <c r="AC4" s="21"/>
      <c r="AD4" s="1" t="s">
        <v>2</v>
      </c>
      <c r="AF4" s="1"/>
      <c r="AG4" s="1"/>
      <c r="AH4" s="1" t="s">
        <v>45</v>
      </c>
      <c r="AJ4" s="1"/>
      <c r="AK4" s="1"/>
    </row>
    <row r="5" spans="1:37" x14ac:dyDescent="0.35">
      <c r="B5" s="2" t="s">
        <v>3</v>
      </c>
      <c r="C5" s="21"/>
      <c r="D5" s="3" t="s">
        <v>5</v>
      </c>
      <c r="E5" s="21" t="s">
        <v>6</v>
      </c>
      <c r="F5" s="3" t="s">
        <v>7</v>
      </c>
      <c r="G5" s="3" t="s">
        <v>8</v>
      </c>
      <c r="M5" s="2" t="s">
        <v>3</v>
      </c>
      <c r="N5" s="21" t="s">
        <v>4</v>
      </c>
      <c r="O5" s="3" t="s">
        <v>5</v>
      </c>
      <c r="P5" s="21" t="s">
        <v>6</v>
      </c>
      <c r="Q5" s="3" t="s">
        <v>7</v>
      </c>
      <c r="R5" s="3" t="s">
        <v>8</v>
      </c>
      <c r="S5" s="3" t="s">
        <v>5</v>
      </c>
      <c r="T5" s="21" t="s">
        <v>6</v>
      </c>
      <c r="U5" s="3" t="s">
        <v>7</v>
      </c>
      <c r="V5" s="3" t="s">
        <v>8</v>
      </c>
      <c r="W5" s="3"/>
      <c r="X5" s="3"/>
      <c r="Y5" s="3"/>
      <c r="Z5" s="3"/>
      <c r="AB5" s="2" t="s">
        <v>3</v>
      </c>
      <c r="AC5" s="21" t="s">
        <v>4</v>
      </c>
      <c r="AD5" s="3" t="s">
        <v>5</v>
      </c>
      <c r="AE5" s="21" t="s">
        <v>6</v>
      </c>
      <c r="AF5" s="3" t="s">
        <v>7</v>
      </c>
      <c r="AG5" s="3" t="s">
        <v>8</v>
      </c>
      <c r="AH5" s="3" t="s">
        <v>5</v>
      </c>
      <c r="AI5" s="21" t="s">
        <v>6</v>
      </c>
      <c r="AJ5" s="3" t="s">
        <v>7</v>
      </c>
      <c r="AK5" s="3" t="s">
        <v>8</v>
      </c>
    </row>
    <row r="6" spans="1:37" x14ac:dyDescent="0.35">
      <c r="B6" t="s">
        <v>9</v>
      </c>
      <c r="C6" s="21"/>
      <c r="D6" s="1">
        <v>-1.0552052955099711</v>
      </c>
      <c r="E6" t="s">
        <v>10</v>
      </c>
      <c r="F6" s="1">
        <v>0.21270672200782817</v>
      </c>
      <c r="G6" s="1">
        <v>7.0186813538875015E-7</v>
      </c>
      <c r="M6" t="s">
        <v>9</v>
      </c>
      <c r="N6" s="21" t="s">
        <v>46</v>
      </c>
      <c r="O6" s="1">
        <v>-3.4500160261476216</v>
      </c>
      <c r="P6" t="s">
        <v>10</v>
      </c>
      <c r="Q6" s="1">
        <v>0.28208646307258389</v>
      </c>
      <c r="R6" s="1">
        <v>0</v>
      </c>
      <c r="S6" s="1">
        <v>5.4165378963343143</v>
      </c>
      <c r="T6" t="s">
        <v>10</v>
      </c>
      <c r="U6" s="1">
        <v>0.32145791743856422</v>
      </c>
      <c r="V6" s="1">
        <v>0</v>
      </c>
      <c r="W6" s="1"/>
      <c r="X6" s="1"/>
      <c r="Y6" s="1"/>
      <c r="Z6" s="1"/>
      <c r="AB6" t="s">
        <v>9</v>
      </c>
      <c r="AC6" s="21" t="s">
        <v>46</v>
      </c>
      <c r="AD6" s="1">
        <v>-2.9520811940022669</v>
      </c>
      <c r="AE6" t="s">
        <v>10</v>
      </c>
      <c r="AF6" s="1">
        <v>0.13166105904008832</v>
      </c>
      <c r="AG6" s="1">
        <v>0</v>
      </c>
      <c r="AH6" s="1">
        <v>3.2029060799259366</v>
      </c>
      <c r="AI6" t="s">
        <v>10</v>
      </c>
      <c r="AJ6" s="1">
        <v>0.19014145769665255</v>
      </c>
      <c r="AK6" s="1">
        <v>0</v>
      </c>
    </row>
    <row r="7" spans="1:37" x14ac:dyDescent="0.35">
      <c r="B7" t="s">
        <v>11</v>
      </c>
      <c r="C7" s="21"/>
      <c r="D7" s="1">
        <v>-2.49526488420602E-2</v>
      </c>
      <c r="E7" t="s">
        <v>12</v>
      </c>
      <c r="F7" s="1">
        <v>8.7991435295158835E-2</v>
      </c>
      <c r="G7" s="1">
        <v>0.77673193815197683</v>
      </c>
      <c r="M7" t="s">
        <v>11</v>
      </c>
      <c r="N7" s="21" t="s">
        <v>46</v>
      </c>
      <c r="O7" s="1">
        <v>2.9681430619402621E-2</v>
      </c>
      <c r="P7" t="s">
        <v>12</v>
      </c>
      <c r="Q7" s="1">
        <v>4.5249429901653627E-2</v>
      </c>
      <c r="R7" s="1">
        <v>0.5118553418885825</v>
      </c>
      <c r="S7" s="1">
        <v>5.4057630064971621E-2</v>
      </c>
      <c r="T7" t="s">
        <v>12</v>
      </c>
      <c r="U7" s="1">
        <v>0.1551387180871889</v>
      </c>
      <c r="V7" s="1">
        <v>0.72750446615480557</v>
      </c>
      <c r="W7" s="1"/>
      <c r="X7" s="1"/>
      <c r="Y7" s="1"/>
      <c r="Z7" s="1"/>
      <c r="AB7" t="s">
        <v>11</v>
      </c>
      <c r="AC7" s="21" t="s">
        <v>46</v>
      </c>
      <c r="AD7" s="1">
        <v>1.8222757347889575E-3</v>
      </c>
      <c r="AE7" t="s">
        <v>12</v>
      </c>
      <c r="AF7" s="1">
        <v>4.0658948256400124E-2</v>
      </c>
      <c r="AG7" s="1">
        <v>0.96425192684820393</v>
      </c>
      <c r="AH7" s="1">
        <v>0.47888510370336979</v>
      </c>
      <c r="AI7" t="s">
        <v>10</v>
      </c>
      <c r="AJ7" s="1">
        <v>5.2150899863180146E-2</v>
      </c>
      <c r="AK7" s="1">
        <v>0</v>
      </c>
    </row>
    <row r="8" spans="1:37" x14ac:dyDescent="0.35">
      <c r="B8" t="s">
        <v>13</v>
      </c>
      <c r="C8" s="21"/>
      <c r="D8" s="1">
        <v>1.0967374386626521E-2</v>
      </c>
      <c r="E8" t="s">
        <v>12</v>
      </c>
      <c r="F8" s="1">
        <v>9.7176039214594029E-2</v>
      </c>
      <c r="G8" s="1">
        <v>0.91014084248846894</v>
      </c>
      <c r="M8" t="s">
        <v>13</v>
      </c>
      <c r="N8" s="21" t="s">
        <v>46</v>
      </c>
      <c r="O8" s="1">
        <v>1.9698223139612725E-2</v>
      </c>
      <c r="P8" t="s">
        <v>12</v>
      </c>
      <c r="Q8" s="1">
        <v>4.7949255469612359E-2</v>
      </c>
      <c r="R8" s="1">
        <v>0.68120896182219282</v>
      </c>
      <c r="S8" s="1">
        <v>0.36974442207416858</v>
      </c>
      <c r="T8" t="s">
        <v>10</v>
      </c>
      <c r="U8" s="1">
        <v>6.5878385792389568E-2</v>
      </c>
      <c r="V8" s="1">
        <v>1.9938953155218542E-8</v>
      </c>
      <c r="W8" s="1"/>
      <c r="X8" s="1"/>
      <c r="Y8" s="1"/>
      <c r="Z8" s="1"/>
      <c r="AB8" t="s">
        <v>13</v>
      </c>
      <c r="AC8" s="21" t="s">
        <v>46</v>
      </c>
      <c r="AD8" s="1">
        <v>2.7533169755972541E-2</v>
      </c>
      <c r="AE8" t="s">
        <v>12</v>
      </c>
      <c r="AF8" s="1">
        <v>3.9900591011624596E-2</v>
      </c>
      <c r="AG8" s="1">
        <v>0.49016641798962457</v>
      </c>
      <c r="AH8" s="1">
        <v>0.21401836520483158</v>
      </c>
      <c r="AI8" t="s">
        <v>10</v>
      </c>
      <c r="AJ8" s="1">
        <v>6.4080277199721494E-2</v>
      </c>
      <c r="AK8" s="1">
        <v>8.3824351664696373E-4</v>
      </c>
    </row>
    <row r="9" spans="1:37" x14ac:dyDescent="0.35">
      <c r="B9" t="s">
        <v>14</v>
      </c>
      <c r="C9" s="21"/>
      <c r="D9" s="1">
        <v>0.57849212195919075</v>
      </c>
      <c r="E9" t="s">
        <v>10</v>
      </c>
      <c r="F9" s="1">
        <v>8.732288299921151E-2</v>
      </c>
      <c r="G9" s="1">
        <v>3.478395349532093E-11</v>
      </c>
      <c r="M9" t="s">
        <v>14</v>
      </c>
      <c r="N9" s="21" t="s">
        <v>46</v>
      </c>
      <c r="O9" s="1">
        <v>0.33263762905372629</v>
      </c>
      <c r="P9" t="s">
        <v>10</v>
      </c>
      <c r="Q9" s="1">
        <v>4.6429204194499654E-2</v>
      </c>
      <c r="R9" s="1">
        <v>7.8115292012626014E-13</v>
      </c>
      <c r="S9" s="1">
        <v>4.6928920422370846E-2</v>
      </c>
      <c r="T9" t="s">
        <v>12</v>
      </c>
      <c r="U9" s="1">
        <v>0.17747531845084924</v>
      </c>
      <c r="V9" s="1">
        <v>0.79145240910332593</v>
      </c>
      <c r="W9" s="1"/>
      <c r="X9" s="1"/>
      <c r="Y9" s="1"/>
      <c r="Z9" s="1"/>
      <c r="AB9" t="s">
        <v>14</v>
      </c>
      <c r="AC9" s="21" t="s">
        <v>46</v>
      </c>
      <c r="AD9" s="1">
        <v>0.50883888547552703</v>
      </c>
      <c r="AE9" t="s">
        <v>10</v>
      </c>
      <c r="AF9" s="1">
        <v>5.0973175962845292E-2</v>
      </c>
      <c r="AG9" s="1">
        <v>0</v>
      </c>
      <c r="AH9" s="1">
        <v>0.84796337823986945</v>
      </c>
      <c r="AI9" t="s">
        <v>10</v>
      </c>
      <c r="AJ9" s="1">
        <v>5.6277633062267511E-2</v>
      </c>
      <c r="AK9" s="1">
        <v>0</v>
      </c>
    </row>
    <row r="10" spans="1:37" x14ac:dyDescent="0.35">
      <c r="B10" t="s">
        <v>15</v>
      </c>
      <c r="C10" s="21"/>
      <c r="D10" s="1">
        <v>0.64307708965897536</v>
      </c>
      <c r="E10" t="s">
        <v>10</v>
      </c>
      <c r="F10" s="1">
        <v>8.1836131048942509E-2</v>
      </c>
      <c r="G10" s="1">
        <v>3.9968028886505635E-15</v>
      </c>
      <c r="M10" t="s">
        <v>15</v>
      </c>
      <c r="N10" s="21" t="s">
        <v>46</v>
      </c>
      <c r="O10" s="1">
        <v>0.40840659881710628</v>
      </c>
      <c r="P10" t="s">
        <v>10</v>
      </c>
      <c r="Q10" s="1">
        <v>4.3014863429151715E-2</v>
      </c>
      <c r="R10" s="1">
        <v>0</v>
      </c>
      <c r="S10" s="1">
        <v>0.38033746951876968</v>
      </c>
      <c r="T10" t="s">
        <v>10</v>
      </c>
      <c r="U10" s="1">
        <v>6.5865273417363729E-2</v>
      </c>
      <c r="V10" s="1">
        <v>7.7192729985853248E-9</v>
      </c>
      <c r="W10" s="1"/>
      <c r="X10" s="1"/>
      <c r="Y10" s="1"/>
      <c r="Z10" s="1"/>
      <c r="AB10" t="s">
        <v>15</v>
      </c>
      <c r="AC10" s="21" t="s">
        <v>46</v>
      </c>
      <c r="AD10" s="1">
        <v>0.42877277729306645</v>
      </c>
      <c r="AE10" t="s">
        <v>10</v>
      </c>
      <c r="AF10" s="1">
        <v>4.722161782349428E-2</v>
      </c>
      <c r="AG10" s="1">
        <v>0</v>
      </c>
      <c r="AH10" s="1">
        <v>0.90481307188084448</v>
      </c>
      <c r="AI10" t="s">
        <v>10</v>
      </c>
      <c r="AJ10" s="1">
        <v>5.5245717946171356E-2</v>
      </c>
      <c r="AK10" s="1">
        <v>0</v>
      </c>
    </row>
    <row r="11" spans="1:37" x14ac:dyDescent="0.35">
      <c r="B11" t="s">
        <v>16</v>
      </c>
      <c r="C11" s="21"/>
      <c r="D11" s="1">
        <v>0.1395544589047453</v>
      </c>
      <c r="E11" t="s">
        <v>17</v>
      </c>
      <c r="F11" s="1">
        <v>8.1210681836455051E-2</v>
      </c>
      <c r="G11" s="1">
        <v>8.5719139361631003E-2</v>
      </c>
      <c r="M11" t="s">
        <v>16</v>
      </c>
      <c r="N11" s="21" t="s">
        <v>46</v>
      </c>
      <c r="O11" s="1">
        <v>0.30340660676049369</v>
      </c>
      <c r="P11" t="s">
        <v>10</v>
      </c>
      <c r="Q11" s="1">
        <v>3.9795038494726091E-2</v>
      </c>
      <c r="R11" s="1">
        <v>2.4646951146678475E-14</v>
      </c>
      <c r="S11" s="1">
        <v>2.0676206239570383E-2</v>
      </c>
      <c r="T11" t="s">
        <v>12</v>
      </c>
      <c r="U11" s="1">
        <v>0.13864469491183376</v>
      </c>
      <c r="V11" s="1">
        <v>0.8814503546154242</v>
      </c>
      <c r="W11" s="1"/>
      <c r="X11" s="1"/>
      <c r="Y11" s="1"/>
      <c r="Z11" s="1"/>
      <c r="AB11" t="s">
        <v>16</v>
      </c>
      <c r="AC11" s="21" t="s">
        <v>46</v>
      </c>
      <c r="AD11" s="1">
        <v>0.29766169007820537</v>
      </c>
      <c r="AE11" t="s">
        <v>10</v>
      </c>
      <c r="AF11" s="1">
        <v>5.0161094591433905E-2</v>
      </c>
      <c r="AG11" s="1">
        <v>2.9543520962960201E-9</v>
      </c>
      <c r="AH11" s="1">
        <v>0.81709459702728238</v>
      </c>
      <c r="AI11" t="s">
        <v>10</v>
      </c>
      <c r="AJ11" s="1">
        <v>5.7941979655186375E-2</v>
      </c>
      <c r="AK11" s="1">
        <v>0</v>
      </c>
    </row>
    <row r="12" spans="1:37" x14ac:dyDescent="0.35">
      <c r="B12" t="s">
        <v>18</v>
      </c>
      <c r="C12" s="21"/>
      <c r="D12" s="1">
        <v>0.25198800984282305</v>
      </c>
      <c r="E12" t="s">
        <v>10</v>
      </c>
      <c r="F12" s="1">
        <v>8.0804673744335379E-2</v>
      </c>
      <c r="G12" s="1">
        <v>1.8178456406281462E-3</v>
      </c>
      <c r="M12" t="s">
        <v>18</v>
      </c>
      <c r="N12" s="21" t="s">
        <v>46</v>
      </c>
      <c r="O12" s="1">
        <v>0.2438669252536925</v>
      </c>
      <c r="P12" t="s">
        <v>10</v>
      </c>
      <c r="Q12" s="1">
        <v>4.1776580768754512E-2</v>
      </c>
      <c r="R12" s="1">
        <v>5.3019317824976042E-9</v>
      </c>
      <c r="S12" s="1">
        <v>0.42160408419054107</v>
      </c>
      <c r="T12" t="s">
        <v>10</v>
      </c>
      <c r="U12" s="1">
        <v>6.7675228611034574E-2</v>
      </c>
      <c r="V12" s="1">
        <v>4.6698933608979587E-10</v>
      </c>
      <c r="W12" s="1"/>
      <c r="X12" s="1"/>
      <c r="Y12" s="1"/>
      <c r="Z12" s="1"/>
      <c r="AB12" t="s">
        <v>18</v>
      </c>
      <c r="AC12" s="21" t="s">
        <v>46</v>
      </c>
      <c r="AD12" s="1">
        <v>0.28031905820596786</v>
      </c>
      <c r="AE12" t="s">
        <v>10</v>
      </c>
      <c r="AF12" s="1">
        <v>5.1831238916594607E-2</v>
      </c>
      <c r="AG12" s="1">
        <v>6.3624628232616942E-8</v>
      </c>
      <c r="AH12" s="1">
        <v>0.8622477190758433</v>
      </c>
      <c r="AI12" t="s">
        <v>10</v>
      </c>
      <c r="AJ12" s="1">
        <v>6.3153228166078823E-2</v>
      </c>
      <c r="AK12" s="1">
        <v>0</v>
      </c>
    </row>
    <row r="13" spans="1:37" x14ac:dyDescent="0.35">
      <c r="B13" t="s">
        <v>19</v>
      </c>
      <c r="C13" s="21"/>
      <c r="D13" s="1">
        <v>0.27699050580227941</v>
      </c>
      <c r="E13" t="s">
        <v>10</v>
      </c>
      <c r="F13" s="1">
        <v>5.7167718549418628E-2</v>
      </c>
      <c r="G13" s="1">
        <v>1.2646775289226753E-6</v>
      </c>
      <c r="M13" t="s">
        <v>19</v>
      </c>
      <c r="N13" s="21" t="s">
        <v>46</v>
      </c>
      <c r="O13" s="1">
        <v>0.23710019709612701</v>
      </c>
      <c r="P13" t="s">
        <v>10</v>
      </c>
      <c r="Q13" s="1">
        <v>2.83224140040398E-2</v>
      </c>
      <c r="R13" s="1">
        <v>0</v>
      </c>
      <c r="S13" s="1">
        <v>0.26189891214185707</v>
      </c>
      <c r="T13" t="s">
        <v>10</v>
      </c>
      <c r="U13" s="1">
        <v>6.4413929377814275E-2</v>
      </c>
      <c r="V13" s="1">
        <v>4.7852813132909233E-5</v>
      </c>
      <c r="W13" s="1"/>
      <c r="X13" s="1"/>
      <c r="Y13" s="1"/>
      <c r="Z13" s="1"/>
      <c r="AB13" t="s">
        <v>19</v>
      </c>
      <c r="AC13" s="21" t="s">
        <v>46</v>
      </c>
      <c r="AD13" s="1">
        <v>0.19058840502723373</v>
      </c>
      <c r="AE13" t="s">
        <v>10</v>
      </c>
      <c r="AF13" s="1">
        <v>3.4335803810370664E-2</v>
      </c>
      <c r="AG13" s="1">
        <v>2.8449675948394315E-8</v>
      </c>
      <c r="AH13" s="1">
        <v>0.4659420184274265</v>
      </c>
      <c r="AI13" t="s">
        <v>10</v>
      </c>
      <c r="AJ13" s="1">
        <v>3.8546133405137635E-2</v>
      </c>
      <c r="AK13" s="1">
        <v>0</v>
      </c>
    </row>
    <row r="14" spans="1:37" x14ac:dyDescent="0.35">
      <c r="B14" t="s">
        <v>20</v>
      </c>
      <c r="C14" s="21"/>
      <c r="D14" s="1">
        <v>0.23127102911078232</v>
      </c>
      <c r="E14" t="s">
        <v>10</v>
      </c>
      <c r="F14" s="1">
        <v>5.8270662412097093E-2</v>
      </c>
      <c r="G14" s="1">
        <v>7.2202068622573279E-5</v>
      </c>
      <c r="M14" t="s">
        <v>20</v>
      </c>
      <c r="N14" s="21" t="s">
        <v>46</v>
      </c>
      <c r="O14" s="1">
        <v>9.9691449264402071E-2</v>
      </c>
      <c r="P14" t="s">
        <v>10</v>
      </c>
      <c r="Q14" s="1">
        <v>2.7603554467307941E-2</v>
      </c>
      <c r="R14" s="1">
        <v>3.0437952375361732E-4</v>
      </c>
      <c r="S14" s="1">
        <v>0.1247324703760465</v>
      </c>
      <c r="T14" t="s">
        <v>12</v>
      </c>
      <c r="U14" s="1">
        <v>0.10757965482897015</v>
      </c>
      <c r="V14" s="1">
        <v>0.24627568576054193</v>
      </c>
      <c r="W14" s="1"/>
      <c r="X14" s="1"/>
      <c r="Y14" s="1"/>
      <c r="Z14" s="1"/>
      <c r="AB14" t="s">
        <v>20</v>
      </c>
      <c r="AC14" s="21" t="s">
        <v>46</v>
      </c>
      <c r="AD14" s="1">
        <v>0.1544991448072689</v>
      </c>
      <c r="AE14" t="s">
        <v>10</v>
      </c>
      <c r="AF14" s="1">
        <v>3.103717754919429E-2</v>
      </c>
      <c r="AG14" s="1">
        <v>6.4286634504640006E-7</v>
      </c>
      <c r="AH14" s="1">
        <v>0.334694626659156</v>
      </c>
      <c r="AI14" t="s">
        <v>10</v>
      </c>
      <c r="AJ14" s="1">
        <v>3.2599413847590485E-2</v>
      </c>
      <c r="AK14" s="1">
        <v>0</v>
      </c>
    </row>
    <row r="15" spans="1:37" x14ac:dyDescent="0.35">
      <c r="B15" t="s">
        <v>21</v>
      </c>
      <c r="C15" s="21"/>
      <c r="D15" s="1">
        <v>0.18060838116416186</v>
      </c>
      <c r="E15" t="s">
        <v>10</v>
      </c>
      <c r="F15" s="1">
        <v>6.1722844629609516E-2</v>
      </c>
      <c r="G15" s="1">
        <v>3.4321975286384365E-3</v>
      </c>
      <c r="M15" t="s">
        <v>21</v>
      </c>
      <c r="N15" s="21" t="s">
        <v>46</v>
      </c>
      <c r="O15" s="1">
        <v>3.7442081066893736E-2</v>
      </c>
      <c r="P15" t="s">
        <v>12</v>
      </c>
      <c r="Q15" s="1">
        <v>2.9470712461381509E-2</v>
      </c>
      <c r="R15" s="1">
        <v>0.20391212863690411</v>
      </c>
      <c r="S15" s="1">
        <v>0.19358833875481257</v>
      </c>
      <c r="T15" t="s">
        <v>47</v>
      </c>
      <c r="U15" s="1">
        <v>9.8352436457701364E-2</v>
      </c>
      <c r="V15" s="1">
        <v>4.9032082443929426E-2</v>
      </c>
      <c r="W15" s="1"/>
      <c r="X15" s="1"/>
      <c r="Y15" s="1"/>
      <c r="Z15" s="1"/>
      <c r="AB15" t="s">
        <v>21</v>
      </c>
      <c r="AC15" s="21" t="s">
        <v>46</v>
      </c>
      <c r="AD15" s="1">
        <v>4.0776990464368078E-2</v>
      </c>
      <c r="AE15" t="s">
        <v>12</v>
      </c>
      <c r="AF15" s="1">
        <v>3.5131476112653971E-2</v>
      </c>
      <c r="AG15" s="1">
        <v>0.24576524032420588</v>
      </c>
      <c r="AH15" s="1">
        <v>0.38926890360152322</v>
      </c>
      <c r="AI15" t="s">
        <v>10</v>
      </c>
      <c r="AJ15" s="1">
        <v>2.8723364114622705E-2</v>
      </c>
      <c r="AK15" s="1">
        <v>0</v>
      </c>
    </row>
    <row r="16" spans="1:37" x14ac:dyDescent="0.35">
      <c r="B16" t="s">
        <v>22</v>
      </c>
      <c r="C16" s="21"/>
      <c r="D16" s="1">
        <v>0.38731784014023546</v>
      </c>
      <c r="E16" t="s">
        <v>10</v>
      </c>
      <c r="F16" s="1">
        <v>8.3474026098199053E-2</v>
      </c>
      <c r="G16" s="1">
        <v>3.4844232261743713E-6</v>
      </c>
      <c r="M16" t="s">
        <v>22</v>
      </c>
      <c r="N16" s="21" t="s">
        <v>46</v>
      </c>
      <c r="O16" s="1">
        <v>0.20071688382863268</v>
      </c>
      <c r="P16" t="s">
        <v>10</v>
      </c>
      <c r="Q16" s="1">
        <v>3.9900714535584109E-2</v>
      </c>
      <c r="R16" s="1">
        <v>4.894365428498304E-7</v>
      </c>
      <c r="S16" s="1">
        <v>9.9472369697266194E-2</v>
      </c>
      <c r="T16" t="s">
        <v>12</v>
      </c>
      <c r="U16" s="1">
        <v>0.11841164577482201</v>
      </c>
      <c r="V16" s="1">
        <v>0.40087719616620987</v>
      </c>
      <c r="W16" s="1"/>
      <c r="X16" s="1"/>
      <c r="Y16" s="1"/>
      <c r="Z16" s="1"/>
      <c r="AB16" t="s">
        <v>22</v>
      </c>
      <c r="AC16" s="21" t="s">
        <v>46</v>
      </c>
      <c r="AD16" s="1">
        <v>0.22942641144633766</v>
      </c>
      <c r="AE16" t="s">
        <v>10</v>
      </c>
      <c r="AF16" s="1">
        <v>4.6497886818128185E-2</v>
      </c>
      <c r="AG16" s="1">
        <v>8.0510640732001093E-7</v>
      </c>
      <c r="AH16" s="1">
        <v>0.52389610529145225</v>
      </c>
      <c r="AI16" t="s">
        <v>10</v>
      </c>
      <c r="AJ16" s="1">
        <v>3.6733612858984563E-2</v>
      </c>
      <c r="AK16" s="1">
        <v>0</v>
      </c>
    </row>
    <row r="17" spans="2:37" x14ac:dyDescent="0.35">
      <c r="B17" t="s">
        <v>23</v>
      </c>
      <c r="C17" s="21"/>
      <c r="D17" s="1">
        <v>0.45947984609916181</v>
      </c>
      <c r="E17" t="s">
        <v>10</v>
      </c>
      <c r="F17" s="1">
        <v>8.3884364703973355E-2</v>
      </c>
      <c r="G17" s="1">
        <v>4.3128293159000464E-8</v>
      </c>
      <c r="M17" t="s">
        <v>23</v>
      </c>
      <c r="N17" s="21" t="s">
        <v>46</v>
      </c>
      <c r="O17" s="1">
        <v>0.17605781756574981</v>
      </c>
      <c r="P17" t="s">
        <v>10</v>
      </c>
      <c r="Q17" s="1">
        <v>3.9647259943907283E-2</v>
      </c>
      <c r="R17" s="1">
        <v>8.9706354775564989E-6</v>
      </c>
      <c r="S17" s="1">
        <v>0.17345922241059727</v>
      </c>
      <c r="T17" t="s">
        <v>12</v>
      </c>
      <c r="U17" s="1">
        <v>0.12359775071710977</v>
      </c>
      <c r="V17" s="1">
        <v>0.16049243516731138</v>
      </c>
      <c r="W17" s="1"/>
      <c r="X17" s="1"/>
      <c r="Y17" s="1"/>
      <c r="Z17" s="1"/>
      <c r="AB17" t="s">
        <v>23</v>
      </c>
      <c r="AC17" s="21" t="s">
        <v>46</v>
      </c>
      <c r="AD17" s="1">
        <v>0.22155079333221422</v>
      </c>
      <c r="AE17" t="s">
        <v>10</v>
      </c>
      <c r="AF17" s="1">
        <v>4.6816836879966531E-2</v>
      </c>
      <c r="AG17" s="1">
        <v>2.2200223337431879E-6</v>
      </c>
      <c r="AH17" s="1">
        <v>0.46604946643350903</v>
      </c>
      <c r="AI17" t="s">
        <v>10</v>
      </c>
      <c r="AJ17" s="1">
        <v>3.2460051499708313E-2</v>
      </c>
      <c r="AK17" s="1">
        <v>0</v>
      </c>
    </row>
    <row r="18" spans="2:37" x14ac:dyDescent="0.35">
      <c r="B18" t="s">
        <v>24</v>
      </c>
      <c r="C18" s="21"/>
      <c r="D18" s="1">
        <v>-0.11079511074653474</v>
      </c>
      <c r="E18" t="s">
        <v>12</v>
      </c>
      <c r="F18" s="1">
        <v>7.8008560217549677E-2</v>
      </c>
      <c r="G18" s="1">
        <v>0.15552202991156561</v>
      </c>
      <c r="M18" t="s">
        <v>24</v>
      </c>
      <c r="N18" s="21" t="s">
        <v>46</v>
      </c>
      <c r="O18" s="1">
        <v>6.9178335225618018E-2</v>
      </c>
      <c r="P18" t="s">
        <v>17</v>
      </c>
      <c r="Q18" s="1">
        <v>3.844728585305144E-2</v>
      </c>
      <c r="R18" s="1">
        <v>7.1970687943729184E-2</v>
      </c>
      <c r="S18" s="1">
        <v>6.319582184393267E-3</v>
      </c>
      <c r="T18" t="s">
        <v>12</v>
      </c>
      <c r="U18" s="1">
        <v>9.1146353088285462E-2</v>
      </c>
      <c r="V18" s="1">
        <v>0.94472340524106246</v>
      </c>
      <c r="W18" s="1"/>
      <c r="X18" s="1"/>
      <c r="Y18" s="1"/>
      <c r="Z18" s="1"/>
      <c r="AB18" t="s">
        <v>24</v>
      </c>
      <c r="AC18" s="21" t="s">
        <v>46</v>
      </c>
      <c r="AD18" s="1">
        <v>7.0464332175402558E-2</v>
      </c>
      <c r="AE18" t="s">
        <v>12</v>
      </c>
      <c r="AF18" s="1">
        <v>4.5578208765864152E-2</v>
      </c>
      <c r="AG18" s="1">
        <v>0.12210233480829924</v>
      </c>
      <c r="AH18" s="1">
        <v>0.56727054138007738</v>
      </c>
      <c r="AI18" t="s">
        <v>10</v>
      </c>
      <c r="AJ18" s="1">
        <v>4.7700717187667031E-2</v>
      </c>
      <c r="AK18" s="1">
        <v>0</v>
      </c>
    </row>
    <row r="19" spans="2:37" x14ac:dyDescent="0.35">
      <c r="B19" t="s">
        <v>25</v>
      </c>
      <c r="C19" s="21"/>
      <c r="D19" s="1">
        <v>5.1276178948053405E-2</v>
      </c>
      <c r="E19" t="s">
        <v>12</v>
      </c>
      <c r="F19" s="1">
        <v>7.9452211468648878E-2</v>
      </c>
      <c r="G19" s="1">
        <v>0.51868658165558368</v>
      </c>
      <c r="M19" t="s">
        <v>25</v>
      </c>
      <c r="N19" s="21" t="s">
        <v>46</v>
      </c>
      <c r="O19" s="1">
        <v>0.14796295737803705</v>
      </c>
      <c r="P19" t="s">
        <v>10</v>
      </c>
      <c r="Q19" s="1">
        <v>3.9910270050381468E-2</v>
      </c>
      <c r="R19" s="1">
        <v>2.0940588559348328E-4</v>
      </c>
      <c r="S19" s="1">
        <v>0.20651731713414964</v>
      </c>
      <c r="T19" t="s">
        <v>47</v>
      </c>
      <c r="U19" s="1">
        <v>9.1270080029518391E-2</v>
      </c>
      <c r="V19" s="1">
        <v>2.3653846135826662E-2</v>
      </c>
      <c r="W19" s="1"/>
      <c r="X19" s="1"/>
      <c r="Y19" s="1"/>
      <c r="Z19" s="1"/>
      <c r="AB19" t="s">
        <v>25</v>
      </c>
      <c r="AC19" s="21" t="s">
        <v>46</v>
      </c>
      <c r="AD19" s="1">
        <v>0.20667827681474504</v>
      </c>
      <c r="AE19" t="s">
        <v>10</v>
      </c>
      <c r="AF19" s="1">
        <v>4.8886809777875781E-2</v>
      </c>
      <c r="AG19" s="1">
        <v>2.3610277922969658E-5</v>
      </c>
      <c r="AH19" s="1">
        <v>0.67968226890822547</v>
      </c>
      <c r="AI19" t="s">
        <v>10</v>
      </c>
      <c r="AJ19" s="1">
        <v>5.2066022546360592E-2</v>
      </c>
      <c r="AK19" s="1">
        <v>0</v>
      </c>
    </row>
    <row r="20" spans="2:37" x14ac:dyDescent="0.35">
      <c r="B20" t="s">
        <v>90</v>
      </c>
      <c r="C20" s="21"/>
      <c r="D20" s="1">
        <v>9.6250294693922114E-2</v>
      </c>
      <c r="E20" t="s">
        <v>10</v>
      </c>
      <c r="F20" s="1">
        <v>2.6971178651106164E-2</v>
      </c>
      <c r="G20" s="1">
        <v>3.5884580743195116E-4</v>
      </c>
      <c r="M20" t="s">
        <v>90</v>
      </c>
      <c r="N20" s="21" t="s">
        <v>85</v>
      </c>
      <c r="O20" s="1">
        <v>-8.9806016498491972E-2</v>
      </c>
      <c r="P20" t="s">
        <v>12</v>
      </c>
      <c r="Q20" s="1">
        <v>8.7687214956250426E-2</v>
      </c>
      <c r="R20" s="1">
        <v>0.30575820893278172</v>
      </c>
      <c r="S20" s="1">
        <v>0.80074157486157505</v>
      </c>
      <c r="T20" t="s">
        <v>10</v>
      </c>
      <c r="U20" s="1">
        <v>8.1568494253958651E-2</v>
      </c>
      <c r="V20" s="1">
        <v>0</v>
      </c>
      <c r="W20" s="1"/>
      <c r="X20" s="1"/>
      <c r="Y20" s="1"/>
      <c r="Z20" s="1"/>
      <c r="AB20" t="s">
        <v>90</v>
      </c>
      <c r="AC20" s="21" t="s">
        <v>85</v>
      </c>
      <c r="AD20" s="1">
        <v>0.27688167784144962</v>
      </c>
      <c r="AE20" t="s">
        <v>47</v>
      </c>
      <c r="AF20" s="1">
        <v>0.11825109185170754</v>
      </c>
      <c r="AG20" s="1">
        <v>1.9207841732928888E-2</v>
      </c>
      <c r="AH20" s="1">
        <v>1.7545878372156614</v>
      </c>
      <c r="AI20" t="s">
        <v>10</v>
      </c>
      <c r="AJ20" s="1">
        <v>0.13333212399993735</v>
      </c>
      <c r="AK20" s="1">
        <v>0</v>
      </c>
    </row>
    <row r="21" spans="2:37" x14ac:dyDescent="0.35">
      <c r="C21" s="21"/>
      <c r="D21" s="1" t="s">
        <v>51</v>
      </c>
      <c r="F21" s="1"/>
      <c r="G21" s="1"/>
      <c r="N21" s="21"/>
      <c r="O21" s="1" t="s">
        <v>51</v>
      </c>
      <c r="Q21" s="1"/>
      <c r="R21" s="1"/>
      <c r="S21" s="1"/>
      <c r="U21" s="1"/>
      <c r="V21" s="1"/>
      <c r="W21" s="1"/>
      <c r="X21" s="1"/>
      <c r="Y21" s="1"/>
      <c r="Z21" s="1"/>
      <c r="AC21" s="21"/>
      <c r="AD21" s="1" t="s">
        <v>51</v>
      </c>
      <c r="AF21" s="1"/>
      <c r="AG21" s="1"/>
      <c r="AH21" s="1"/>
      <c r="AJ21" s="1"/>
      <c r="AK21" s="1"/>
    </row>
    <row r="22" spans="2:37" x14ac:dyDescent="0.35">
      <c r="B22" s="2" t="s">
        <v>3</v>
      </c>
      <c r="C22" s="21"/>
      <c r="D22" s="3" t="s">
        <v>5</v>
      </c>
      <c r="E22" s="21" t="s">
        <v>6</v>
      </c>
      <c r="F22" s="3" t="s">
        <v>7</v>
      </c>
      <c r="G22" s="3" t="s">
        <v>8</v>
      </c>
      <c r="M22" s="2" t="s">
        <v>3</v>
      </c>
      <c r="N22" s="21"/>
      <c r="O22" s="3" t="s">
        <v>5</v>
      </c>
      <c r="P22" s="21" t="s">
        <v>6</v>
      </c>
      <c r="Q22" s="3" t="s">
        <v>7</v>
      </c>
      <c r="R22" s="3" t="s">
        <v>8</v>
      </c>
      <c r="S22" s="3"/>
      <c r="T22" s="21"/>
      <c r="U22" s="3"/>
      <c r="V22" s="3"/>
      <c r="W22" s="3"/>
      <c r="X22" s="3"/>
      <c r="Y22" s="3"/>
      <c r="Z22" s="3"/>
      <c r="AB22" s="2" t="s">
        <v>3</v>
      </c>
      <c r="AC22" s="21"/>
      <c r="AD22" s="3" t="s">
        <v>5</v>
      </c>
      <c r="AE22" s="21" t="s">
        <v>6</v>
      </c>
      <c r="AF22" s="3" t="s">
        <v>7</v>
      </c>
      <c r="AG22" s="3" t="s">
        <v>8</v>
      </c>
      <c r="AH22" s="3"/>
      <c r="AI22" s="21"/>
      <c r="AJ22" s="3"/>
      <c r="AK22" s="3"/>
    </row>
    <row r="23" spans="2:37" x14ac:dyDescent="0.35">
      <c r="B23" s="42" t="s">
        <v>112</v>
      </c>
      <c r="C23" s="21"/>
      <c r="D23" s="1">
        <v>1.7365012057299962</v>
      </c>
      <c r="E23" t="s">
        <v>10</v>
      </c>
      <c r="F23" s="1">
        <v>0.27458245234259698</v>
      </c>
      <c r="G23" s="1">
        <v>2.5462676411791563E-10</v>
      </c>
      <c r="M23" t="s">
        <v>112</v>
      </c>
      <c r="N23" s="21"/>
      <c r="O23" s="1">
        <v>0.33169168307631874</v>
      </c>
      <c r="P23" t="s">
        <v>10</v>
      </c>
      <c r="Q23" s="1">
        <v>9.3444100260234461E-2</v>
      </c>
      <c r="R23" s="1">
        <v>3.8577761984148751E-4</v>
      </c>
      <c r="S23" s="1"/>
      <c r="U23" s="1"/>
      <c r="V23" s="1"/>
      <c r="W23" s="1"/>
      <c r="X23" s="1"/>
      <c r="Y23" s="1"/>
      <c r="Z23" s="1"/>
      <c r="AB23" t="s">
        <v>112</v>
      </c>
      <c r="AC23" s="21"/>
      <c r="AD23" s="1">
        <v>0.76597819206763285</v>
      </c>
      <c r="AE23" t="s">
        <v>10</v>
      </c>
      <c r="AF23" s="1">
        <v>0.13090142000688862</v>
      </c>
      <c r="AG23" s="1">
        <v>4.8696835452943787E-9</v>
      </c>
      <c r="AH23" s="1"/>
      <c r="AJ23" s="1"/>
      <c r="AK23" s="1"/>
    </row>
    <row r="24" spans="2:37" x14ac:dyDescent="0.35">
      <c r="C24" s="21"/>
      <c r="D24" s="1"/>
      <c r="F24" s="1"/>
      <c r="G24" s="1"/>
      <c r="N24" s="21"/>
      <c r="O24" s="1"/>
      <c r="Q24" s="1"/>
      <c r="R24" s="1"/>
      <c r="S24" s="1"/>
      <c r="U24" s="1"/>
      <c r="V24" s="1"/>
      <c r="W24" s="1"/>
      <c r="X24" s="1"/>
      <c r="Y24" s="1"/>
      <c r="Z24" s="1"/>
      <c r="AC24" s="21"/>
      <c r="AD24" s="1"/>
      <c r="AF24" s="1"/>
      <c r="AG24" s="1"/>
      <c r="AH24" s="1"/>
      <c r="AJ24" s="1"/>
      <c r="AK24" s="1"/>
    </row>
    <row r="25" spans="2:37" x14ac:dyDescent="0.35">
      <c r="B25" t="s">
        <v>26</v>
      </c>
      <c r="C25" s="6"/>
      <c r="D25" s="1"/>
      <c r="F25" s="1"/>
      <c r="G25" s="1"/>
      <c r="M25" t="s">
        <v>26</v>
      </c>
      <c r="N25" s="6"/>
      <c r="O25" s="1"/>
      <c r="Q25" s="1"/>
      <c r="R25" s="1"/>
      <c r="S25" s="1"/>
      <c r="U25" s="1"/>
      <c r="V25" s="1"/>
      <c r="W25" s="1"/>
      <c r="X25" s="1"/>
      <c r="Y25" s="1"/>
      <c r="Z25" s="1"/>
      <c r="AB25" t="s">
        <v>26</v>
      </c>
      <c r="AC25" s="6"/>
      <c r="AD25" s="1"/>
      <c r="AF25" s="1"/>
      <c r="AG25" s="1"/>
      <c r="AH25" s="1"/>
      <c r="AJ25" s="1"/>
      <c r="AK25" s="1"/>
    </row>
    <row r="26" spans="2:37" x14ac:dyDescent="0.35">
      <c r="B26" t="s">
        <v>27</v>
      </c>
      <c r="C26" s="58">
        <v>-9811.5305185999096</v>
      </c>
      <c r="D26" s="59"/>
      <c r="F26" s="1"/>
      <c r="G26" s="1"/>
      <c r="M26" t="s">
        <v>27</v>
      </c>
      <c r="N26" s="58">
        <v>-7689.2095134502288</v>
      </c>
      <c r="O26" s="59"/>
      <c r="Q26" s="1"/>
      <c r="R26" s="1"/>
      <c r="S26" s="1"/>
      <c r="U26" s="1"/>
      <c r="V26" s="1"/>
      <c r="W26" s="1"/>
      <c r="X26" s="1"/>
      <c r="Y26" s="1"/>
      <c r="Z26" s="1"/>
      <c r="AB26" t="s">
        <v>27</v>
      </c>
      <c r="AC26" s="58">
        <v>-7360.4321090092981</v>
      </c>
      <c r="AD26" s="59"/>
      <c r="AF26" s="1"/>
      <c r="AG26" s="1"/>
      <c r="AH26" s="1"/>
      <c r="AJ26" s="1"/>
      <c r="AK26" s="1"/>
    </row>
    <row r="27" spans="2:37" x14ac:dyDescent="0.35">
      <c r="B27" t="s">
        <v>28</v>
      </c>
      <c r="C27" s="58">
        <v>-10141.252195263804</v>
      </c>
      <c r="D27" s="59"/>
      <c r="F27" s="1"/>
      <c r="G27" s="1"/>
      <c r="M27" t="s">
        <v>28</v>
      </c>
      <c r="N27" s="58">
        <v>-10141.252195263804</v>
      </c>
      <c r="O27" s="59"/>
      <c r="Q27" s="1"/>
      <c r="R27" s="1"/>
      <c r="S27" s="1"/>
      <c r="U27" s="1"/>
      <c r="V27" s="1"/>
      <c r="W27" s="1"/>
      <c r="X27" s="1"/>
      <c r="Y27" s="1"/>
      <c r="Z27" s="1"/>
      <c r="AB27" t="s">
        <v>28</v>
      </c>
      <c r="AC27" s="58">
        <v>-10141.252195263804</v>
      </c>
      <c r="AD27" s="59"/>
      <c r="AF27" s="1"/>
      <c r="AG27" s="1"/>
      <c r="AH27" s="1"/>
      <c r="AJ27" s="1"/>
      <c r="AK27" s="1"/>
    </row>
    <row r="28" spans="2:37" x14ac:dyDescent="0.35">
      <c r="B28" t="s">
        <v>29</v>
      </c>
      <c r="C28" s="60">
        <v>3.2512915596151104E-2</v>
      </c>
      <c r="D28" s="61"/>
      <c r="F28" s="1"/>
      <c r="G28" s="1"/>
      <c r="M28" t="s">
        <v>29</v>
      </c>
      <c r="N28" s="60">
        <v>0.24178894623671177</v>
      </c>
      <c r="O28" s="61"/>
      <c r="Q28" s="1"/>
      <c r="R28" s="1"/>
      <c r="S28" s="1"/>
      <c r="U28" s="1"/>
      <c r="V28" s="1"/>
      <c r="W28" s="1"/>
      <c r="X28" s="1"/>
      <c r="Y28" s="1"/>
      <c r="Z28" s="1"/>
      <c r="AB28" t="s">
        <v>29</v>
      </c>
      <c r="AC28" s="60">
        <v>0.27420874983793542</v>
      </c>
      <c r="AD28" s="61"/>
      <c r="AF28" s="1"/>
      <c r="AG28" s="1"/>
      <c r="AH28" s="1"/>
      <c r="AJ28" s="1"/>
      <c r="AK28" s="1"/>
    </row>
    <row r="29" spans="2:37" x14ac:dyDescent="0.35">
      <c r="B29" t="s">
        <v>30</v>
      </c>
      <c r="C29" s="60">
        <v>0.36508154042334134</v>
      </c>
      <c r="D29" s="61"/>
      <c r="F29" s="1"/>
      <c r="G29" s="1"/>
      <c r="M29" t="s">
        <v>30</v>
      </c>
      <c r="N29" s="60">
        <v>0.46274273778465175</v>
      </c>
      <c r="O29" s="61"/>
      <c r="Q29" s="1"/>
      <c r="R29" s="1"/>
      <c r="S29" s="1"/>
      <c r="U29" s="1"/>
      <c r="V29" s="1"/>
      <c r="W29" s="1"/>
      <c r="X29" s="1"/>
      <c r="Y29" s="1"/>
      <c r="Z29" s="1"/>
      <c r="AB29" t="s">
        <v>30</v>
      </c>
      <c r="AC29" s="60">
        <v>0.47987436532012639</v>
      </c>
      <c r="AD29" s="61"/>
      <c r="AF29" s="1"/>
      <c r="AG29" s="1"/>
      <c r="AH29" s="1"/>
      <c r="AJ29" s="1"/>
      <c r="AK29" s="1"/>
    </row>
    <row r="30" spans="2:37" x14ac:dyDescent="0.35">
      <c r="B30" t="s">
        <v>106</v>
      </c>
      <c r="C30" s="60">
        <v>2.0724442257696984</v>
      </c>
      <c r="D30" s="61"/>
      <c r="F30" s="1"/>
      <c r="G30" s="1"/>
      <c r="M30" t="s">
        <v>106</v>
      </c>
      <c r="N30" s="60">
        <v>1.6280492436630596</v>
      </c>
      <c r="O30" s="61"/>
      <c r="Q30" s="1"/>
      <c r="R30" s="1"/>
      <c r="S30" s="1"/>
      <c r="U30" s="1"/>
      <c r="V30" s="1"/>
      <c r="W30" s="1"/>
      <c r="X30" s="1"/>
      <c r="Y30" s="1"/>
      <c r="Z30" s="1"/>
      <c r="AB30" t="s">
        <v>106</v>
      </c>
      <c r="AC30" s="60">
        <v>1.5808587323933567</v>
      </c>
      <c r="AD30" s="61"/>
      <c r="AF30" s="1"/>
      <c r="AG30" s="1"/>
      <c r="AH30" s="1"/>
      <c r="AJ30" s="1"/>
      <c r="AK30" s="1"/>
    </row>
    <row r="31" spans="2:37" x14ac:dyDescent="0.35">
      <c r="B31" t="s">
        <v>107</v>
      </c>
      <c r="C31" s="60">
        <v>2.0845190658324322</v>
      </c>
      <c r="D31" s="61"/>
      <c r="F31" s="1"/>
      <c r="G31" s="1"/>
      <c r="M31" t="s">
        <v>107</v>
      </c>
      <c r="N31" s="60">
        <v>1.6514442462846057</v>
      </c>
      <c r="O31" s="61"/>
      <c r="Q31" s="1"/>
      <c r="R31" s="1"/>
      <c r="S31" s="1"/>
      <c r="U31" s="1"/>
      <c r="V31" s="1"/>
      <c r="W31" s="1"/>
      <c r="X31" s="1"/>
      <c r="Y31" s="1"/>
      <c r="Z31" s="1"/>
      <c r="AB31" t="s">
        <v>107</v>
      </c>
      <c r="AC31" s="60">
        <v>1.6834948729265919</v>
      </c>
      <c r="AD31" s="61"/>
      <c r="AF31" s="1"/>
      <c r="AG31" s="1"/>
      <c r="AH31" s="1"/>
      <c r="AJ31" s="1"/>
      <c r="AK31" s="1"/>
    </row>
    <row r="32" spans="2:37" x14ac:dyDescent="0.35">
      <c r="B32" s="25" t="s">
        <v>33</v>
      </c>
      <c r="C32" s="56">
        <v>9484</v>
      </c>
      <c r="D32" s="57"/>
      <c r="F32" s="1"/>
      <c r="G32" s="1"/>
      <c r="M32" s="25" t="s">
        <v>33</v>
      </c>
      <c r="N32" s="56">
        <v>9484</v>
      </c>
      <c r="O32" s="57"/>
      <c r="Q32" s="1"/>
      <c r="R32" s="1"/>
      <c r="S32" s="1"/>
      <c r="U32" s="1"/>
      <c r="V32" s="1"/>
      <c r="W32" s="1"/>
      <c r="X32" s="1"/>
      <c r="Y32" s="1"/>
      <c r="Z32" s="1"/>
      <c r="AB32" s="25" t="s">
        <v>33</v>
      </c>
      <c r="AC32" s="56">
        <v>9484</v>
      </c>
      <c r="AD32" s="57"/>
      <c r="AF32" s="1"/>
      <c r="AG32" s="1"/>
      <c r="AH32" s="1"/>
      <c r="AJ32" s="1"/>
      <c r="AK32" s="1"/>
    </row>
    <row r="33" spans="1:41" x14ac:dyDescent="0.35">
      <c r="B33" s="25" t="s">
        <v>34</v>
      </c>
      <c r="C33" s="56">
        <v>1608</v>
      </c>
      <c r="D33" s="57"/>
      <c r="F33" s="1"/>
      <c r="G33" s="1"/>
      <c r="M33" s="25" t="s">
        <v>34</v>
      </c>
      <c r="N33" s="56">
        <v>1608</v>
      </c>
      <c r="O33" s="57"/>
      <c r="Q33" s="1"/>
      <c r="R33" s="1"/>
      <c r="S33" s="1"/>
      <c r="U33" s="1"/>
      <c r="V33" s="1"/>
      <c r="W33" s="1"/>
      <c r="X33" s="1"/>
      <c r="Y33" s="1"/>
      <c r="Z33" s="1"/>
      <c r="AB33" s="25" t="s">
        <v>34</v>
      </c>
      <c r="AC33" s="56">
        <v>1608</v>
      </c>
      <c r="AD33" s="57"/>
      <c r="AF33" s="1"/>
      <c r="AG33" s="1"/>
      <c r="AH33" s="1"/>
      <c r="AJ33" s="1"/>
      <c r="AK33" s="1"/>
    </row>
    <row r="34" spans="1:41" x14ac:dyDescent="0.35">
      <c r="B34" s="25" t="s">
        <v>35</v>
      </c>
      <c r="C34" s="56">
        <v>16</v>
      </c>
      <c r="D34" s="57"/>
      <c r="F34" s="1"/>
      <c r="G34" s="1"/>
      <c r="M34" s="25" t="s">
        <v>35</v>
      </c>
      <c r="N34" s="56">
        <v>31</v>
      </c>
      <c r="O34" s="57"/>
      <c r="Q34" s="1"/>
      <c r="R34" s="1"/>
      <c r="S34" s="1"/>
      <c r="U34" s="1"/>
      <c r="V34" s="1"/>
      <c r="W34" s="1"/>
      <c r="X34" s="1"/>
      <c r="Y34" s="1"/>
      <c r="Z34" s="1"/>
      <c r="AB34" s="25" t="s">
        <v>35</v>
      </c>
      <c r="AC34" s="56">
        <v>136</v>
      </c>
      <c r="AD34" s="57"/>
      <c r="AF34" s="1"/>
      <c r="AG34" s="1"/>
      <c r="AH34" s="1"/>
      <c r="AJ34" s="1"/>
      <c r="AK34" s="1"/>
    </row>
    <row r="35" spans="1:41" x14ac:dyDescent="0.35">
      <c r="B35" t="s">
        <v>84</v>
      </c>
      <c r="C35" s="6"/>
      <c r="D35" s="1"/>
      <c r="F35" s="1"/>
      <c r="G35" s="1"/>
      <c r="N35" s="6"/>
      <c r="O35" s="1"/>
      <c r="Q35" s="1"/>
      <c r="R35" s="1"/>
      <c r="S35" s="1"/>
      <c r="U35" s="1"/>
      <c r="V35" s="1"/>
      <c r="W35" s="1"/>
      <c r="X35" s="1"/>
      <c r="Y35" s="1"/>
      <c r="Z35" s="1"/>
      <c r="AC35" s="6"/>
      <c r="AD35" s="1"/>
      <c r="AF35" s="1"/>
      <c r="AG35" s="1"/>
      <c r="AH35" s="1"/>
      <c r="AJ35" s="1"/>
      <c r="AK35" s="1"/>
    </row>
    <row r="36" spans="1:41" x14ac:dyDescent="0.35">
      <c r="B36" t="s">
        <v>36</v>
      </c>
      <c r="C36" s="2" t="s">
        <v>37</v>
      </c>
      <c r="D36" s="1"/>
      <c r="F36" s="1"/>
      <c r="G36" s="1"/>
      <c r="M36" t="s">
        <v>36</v>
      </c>
      <c r="N36" s="2" t="s">
        <v>86</v>
      </c>
      <c r="O36" s="1"/>
      <c r="Q36" s="1"/>
      <c r="R36" s="1"/>
      <c r="S36" s="1"/>
      <c r="U36" s="1"/>
      <c r="V36" s="1"/>
      <c r="W36" s="1"/>
      <c r="X36" s="1"/>
      <c r="Y36" s="1"/>
      <c r="Z36" s="1"/>
      <c r="AB36" t="s">
        <v>36</v>
      </c>
      <c r="AC36" s="2" t="s">
        <v>86</v>
      </c>
      <c r="AD36" s="1"/>
      <c r="AF36" s="1"/>
      <c r="AG36" s="1"/>
      <c r="AH36" s="1"/>
      <c r="AJ36" s="1"/>
      <c r="AK36" s="1"/>
    </row>
    <row r="37" spans="1:41" x14ac:dyDescent="0.35">
      <c r="B37" t="s">
        <v>38</v>
      </c>
      <c r="C37" s="2" t="s">
        <v>39</v>
      </c>
      <c r="D37" s="1"/>
      <c r="F37" s="1"/>
      <c r="G37" s="1"/>
      <c r="M37" t="s">
        <v>48</v>
      </c>
      <c r="N37" s="2" t="s">
        <v>49</v>
      </c>
      <c r="O37" s="1"/>
      <c r="Q37" s="1"/>
      <c r="R37" s="1"/>
      <c r="S37" s="1"/>
      <c r="U37" s="1"/>
      <c r="V37" s="1"/>
      <c r="W37" s="1"/>
      <c r="X37" s="1"/>
      <c r="Y37" s="1"/>
      <c r="Z37" s="1"/>
      <c r="AB37" t="s">
        <v>48</v>
      </c>
      <c r="AC37" s="2" t="s">
        <v>49</v>
      </c>
      <c r="AD37" s="1"/>
      <c r="AF37" s="1"/>
      <c r="AG37" s="1"/>
      <c r="AH37" s="1"/>
      <c r="AJ37" s="1"/>
      <c r="AK37" s="1"/>
    </row>
    <row r="38" spans="1:41" x14ac:dyDescent="0.35">
      <c r="B38" t="s">
        <v>40</v>
      </c>
      <c r="C38" s="2" t="s">
        <v>41</v>
      </c>
      <c r="D38" s="1"/>
      <c r="F38" s="1"/>
      <c r="G38" s="1"/>
      <c r="M38" t="s">
        <v>38</v>
      </c>
      <c r="N38" s="2" t="s">
        <v>39</v>
      </c>
      <c r="O38" s="1"/>
      <c r="Q38" s="1"/>
      <c r="R38" s="1"/>
      <c r="S38" s="1"/>
      <c r="U38" s="1"/>
      <c r="V38" s="1"/>
      <c r="W38" s="1"/>
      <c r="X38" s="1"/>
      <c r="Y38" s="1"/>
      <c r="Z38" s="1"/>
      <c r="AB38" t="s">
        <v>38</v>
      </c>
      <c r="AC38" s="2" t="s">
        <v>39</v>
      </c>
      <c r="AD38" s="1"/>
      <c r="AF38" s="1"/>
      <c r="AG38" s="1"/>
      <c r="AH38" s="1"/>
      <c r="AJ38" s="1"/>
      <c r="AK38" s="1"/>
    </row>
    <row r="39" spans="1:41" x14ac:dyDescent="0.35">
      <c r="B39" t="s">
        <v>42</v>
      </c>
      <c r="C39" s="2" t="s">
        <v>43</v>
      </c>
      <c r="D39" s="1"/>
      <c r="F39" s="1"/>
      <c r="G39" s="1"/>
      <c r="M39" t="s">
        <v>40</v>
      </c>
      <c r="N39" s="2" t="s">
        <v>41</v>
      </c>
      <c r="O39" s="1"/>
      <c r="Q39" s="1"/>
      <c r="R39" s="1"/>
      <c r="S39" s="1"/>
      <c r="U39" s="1"/>
      <c r="V39" s="1"/>
      <c r="W39" s="1"/>
      <c r="X39" s="1"/>
      <c r="Y39" s="1"/>
      <c r="Z39" s="1"/>
      <c r="AB39" t="s">
        <v>40</v>
      </c>
      <c r="AC39" s="2" t="s">
        <v>41</v>
      </c>
      <c r="AD39" s="1"/>
      <c r="AF39" s="1"/>
      <c r="AG39" s="1"/>
      <c r="AH39" s="1"/>
      <c r="AJ39" s="1"/>
      <c r="AK39" s="1"/>
    </row>
    <row r="40" spans="1:41" x14ac:dyDescent="0.35">
      <c r="M40" t="s">
        <v>42</v>
      </c>
      <c r="N40" s="2" t="s">
        <v>43</v>
      </c>
      <c r="O40" s="1"/>
      <c r="Q40" s="1"/>
      <c r="R40" s="1"/>
      <c r="S40" s="1"/>
      <c r="U40" s="1"/>
      <c r="V40" s="1"/>
      <c r="W40" s="1"/>
      <c r="X40" s="1"/>
      <c r="Y40" s="1"/>
      <c r="Z40" s="1"/>
      <c r="AB40" t="s">
        <v>42</v>
      </c>
      <c r="AC40" s="2" t="s">
        <v>43</v>
      </c>
      <c r="AD40" s="1"/>
      <c r="AF40" s="1"/>
      <c r="AG40" s="1"/>
      <c r="AH40" s="1"/>
      <c r="AJ40" s="1"/>
      <c r="AK40" s="1"/>
    </row>
    <row r="41" spans="1:41" x14ac:dyDescent="0.35">
      <c r="N41" s="2"/>
      <c r="O41" s="1"/>
      <c r="Q41" s="1"/>
      <c r="R41" s="1"/>
      <c r="S41" s="1"/>
      <c r="U41" s="1"/>
      <c r="V41" s="1"/>
      <c r="W41" s="1"/>
      <c r="X41" s="1"/>
      <c r="Y41" s="1"/>
      <c r="Z41" s="1"/>
      <c r="AC41" s="2"/>
      <c r="AD41" s="1"/>
      <c r="AF41" s="1"/>
      <c r="AG41" s="1"/>
      <c r="AH41" s="1"/>
      <c r="AJ41" s="1"/>
      <c r="AK41" s="1"/>
    </row>
    <row r="42" spans="1:41" x14ac:dyDescent="0.35">
      <c r="A42" s="30" t="s">
        <v>88</v>
      </c>
    </row>
    <row r="43" spans="1:41" x14ac:dyDescent="0.35">
      <c r="B43" t="s">
        <v>0</v>
      </c>
      <c r="C43" t="s">
        <v>89</v>
      </c>
      <c r="D43" s="1"/>
      <c r="F43" s="1"/>
      <c r="G43" s="1"/>
      <c r="H43" s="1" t="s">
        <v>84</v>
      </c>
      <c r="J43" s="1"/>
      <c r="K43" s="1"/>
      <c r="M43" t="s">
        <v>44</v>
      </c>
      <c r="N43" t="s">
        <v>89</v>
      </c>
      <c r="O43" s="1"/>
      <c r="Q43" s="1"/>
      <c r="R43" s="1"/>
      <c r="S43" s="1" t="s">
        <v>84</v>
      </c>
      <c r="U43" s="1"/>
      <c r="V43" s="1"/>
      <c r="W43" s="1"/>
      <c r="Y43" s="1"/>
      <c r="Z43" s="1"/>
      <c r="AB43" t="s">
        <v>50</v>
      </c>
      <c r="AC43" t="s">
        <v>89</v>
      </c>
      <c r="AD43" s="1"/>
      <c r="AF43" s="1"/>
      <c r="AG43" s="1"/>
      <c r="AH43" s="1" t="s">
        <v>84</v>
      </c>
      <c r="AJ43" s="1"/>
      <c r="AK43" s="1"/>
      <c r="AL43" s="1"/>
      <c r="AN43" s="1"/>
      <c r="AO43" s="1"/>
    </row>
    <row r="44" spans="1:41" x14ac:dyDescent="0.35">
      <c r="C44" s="21"/>
      <c r="D44" s="1"/>
      <c r="F44" s="1"/>
      <c r="G44" s="1"/>
      <c r="H44" s="1" t="s">
        <v>91</v>
      </c>
      <c r="J44" s="1"/>
      <c r="K44" s="1"/>
      <c r="N44" s="21"/>
      <c r="O44" s="1"/>
      <c r="Q44" s="1"/>
      <c r="R44" s="1"/>
      <c r="S44" s="1"/>
      <c r="U44" s="1"/>
      <c r="V44" s="1"/>
      <c r="W44" s="1" t="s">
        <v>92</v>
      </c>
      <c r="Y44" s="1"/>
      <c r="Z44" s="1"/>
      <c r="AC44" s="21"/>
      <c r="AD44" s="1"/>
      <c r="AF44" s="1"/>
      <c r="AG44" s="1"/>
      <c r="AH44" s="1"/>
      <c r="AJ44" s="1"/>
      <c r="AK44" s="1"/>
      <c r="AL44" s="1" t="s">
        <v>92</v>
      </c>
      <c r="AN44" s="1"/>
      <c r="AO44" s="1"/>
    </row>
    <row r="45" spans="1:41" x14ac:dyDescent="0.35">
      <c r="C45" s="21"/>
      <c r="D45" s="1"/>
      <c r="F45" s="1"/>
      <c r="G45" s="1"/>
      <c r="H45" s="1" t="s">
        <v>112</v>
      </c>
      <c r="J45" s="1"/>
      <c r="K45" s="1"/>
      <c r="N45" s="21"/>
      <c r="O45" s="1" t="s">
        <v>2</v>
      </c>
      <c r="Q45" s="1"/>
      <c r="R45" s="1"/>
      <c r="S45" s="1" t="s">
        <v>45</v>
      </c>
      <c r="U45" s="1"/>
      <c r="V45" s="1"/>
      <c r="W45" s="1" t="s">
        <v>112</v>
      </c>
      <c r="Y45" s="1"/>
      <c r="Z45" s="1"/>
      <c r="AC45" s="21"/>
      <c r="AD45" s="1" t="s">
        <v>2</v>
      </c>
      <c r="AF45" s="1"/>
      <c r="AG45" s="1"/>
      <c r="AH45" s="1" t="s">
        <v>45</v>
      </c>
      <c r="AJ45" s="1"/>
      <c r="AK45" s="1"/>
      <c r="AL45" s="1" t="s">
        <v>112</v>
      </c>
      <c r="AN45" s="1"/>
      <c r="AO45" s="1"/>
    </row>
    <row r="46" spans="1:41" x14ac:dyDescent="0.35">
      <c r="B46" s="2" t="s">
        <v>3</v>
      </c>
      <c r="C46" s="21"/>
      <c r="D46" s="24" t="s">
        <v>5</v>
      </c>
      <c r="E46" s="21" t="s">
        <v>6</v>
      </c>
      <c r="F46" s="24" t="s">
        <v>7</v>
      </c>
      <c r="G46" s="24" t="s">
        <v>8</v>
      </c>
      <c r="H46" s="24" t="s">
        <v>5</v>
      </c>
      <c r="I46" s="21" t="s">
        <v>6</v>
      </c>
      <c r="J46" s="24" t="s">
        <v>7</v>
      </c>
      <c r="K46" s="24" t="s">
        <v>8</v>
      </c>
      <c r="M46" s="2" t="s">
        <v>3</v>
      </c>
      <c r="N46" s="21" t="s">
        <v>4</v>
      </c>
      <c r="O46" s="24" t="s">
        <v>5</v>
      </c>
      <c r="P46" s="21" t="s">
        <v>6</v>
      </c>
      <c r="Q46" s="24" t="s">
        <v>7</v>
      </c>
      <c r="R46" s="24" t="s">
        <v>8</v>
      </c>
      <c r="S46" s="24" t="s">
        <v>5</v>
      </c>
      <c r="T46" s="21" t="s">
        <v>6</v>
      </c>
      <c r="U46" s="24" t="s">
        <v>7</v>
      </c>
      <c r="V46" s="24" t="s">
        <v>8</v>
      </c>
      <c r="W46" s="24" t="s">
        <v>5</v>
      </c>
      <c r="X46" s="21" t="s">
        <v>6</v>
      </c>
      <c r="Y46" s="24" t="s">
        <v>7</v>
      </c>
      <c r="Z46" s="24" t="s">
        <v>8</v>
      </c>
      <c r="AB46" s="2" t="s">
        <v>3</v>
      </c>
      <c r="AC46" s="21" t="s">
        <v>4</v>
      </c>
      <c r="AD46" s="24" t="s">
        <v>5</v>
      </c>
      <c r="AE46" s="21" t="s">
        <v>6</v>
      </c>
      <c r="AF46" s="24" t="s">
        <v>7</v>
      </c>
      <c r="AG46" s="24" t="s">
        <v>8</v>
      </c>
      <c r="AH46" s="24" t="s">
        <v>5</v>
      </c>
      <c r="AI46" s="21" t="s">
        <v>6</v>
      </c>
      <c r="AJ46" s="24" t="s">
        <v>7</v>
      </c>
      <c r="AK46" s="24" t="s">
        <v>8</v>
      </c>
      <c r="AL46" s="24" t="s">
        <v>5</v>
      </c>
      <c r="AM46" s="21" t="s">
        <v>6</v>
      </c>
      <c r="AN46" s="24" t="s">
        <v>7</v>
      </c>
      <c r="AO46" s="24" t="s">
        <v>8</v>
      </c>
    </row>
    <row r="47" spans="1:41" x14ac:dyDescent="0.35">
      <c r="B47" t="s">
        <v>9</v>
      </c>
      <c r="C47" s="21"/>
      <c r="D47" s="1">
        <v>-1.5390892776819222E-2</v>
      </c>
      <c r="E47" t="s">
        <v>12</v>
      </c>
      <c r="F47" s="1">
        <v>0.76636790453972647</v>
      </c>
      <c r="G47" s="1">
        <v>0.98397723831785022</v>
      </c>
      <c r="H47" s="1">
        <v>-1.0749832242225286</v>
      </c>
      <c r="I47" t="s">
        <v>12</v>
      </c>
      <c r="J47" s="1">
        <v>0.79662782849292402</v>
      </c>
      <c r="K47" s="1">
        <v>0.17720302725579495</v>
      </c>
      <c r="M47" t="s">
        <v>9</v>
      </c>
      <c r="N47" s="21" t="s">
        <v>46</v>
      </c>
      <c r="O47" s="1">
        <v>-1.9602335643689188</v>
      </c>
      <c r="P47" t="s">
        <v>10</v>
      </c>
      <c r="Q47" s="1">
        <v>0.39748338870685584</v>
      </c>
      <c r="R47" s="1">
        <v>8.1554084951918071E-7</v>
      </c>
      <c r="S47" s="1">
        <v>5.3211641217391943</v>
      </c>
      <c r="T47" t="s">
        <v>10</v>
      </c>
      <c r="U47" s="1">
        <v>0.32908151109029066</v>
      </c>
      <c r="V47" s="1">
        <v>0</v>
      </c>
      <c r="W47" s="1">
        <v>-1.9081653044820885</v>
      </c>
      <c r="X47" t="s">
        <v>10</v>
      </c>
      <c r="Y47" s="1">
        <v>0.46862848113937239</v>
      </c>
      <c r="Z47" s="1">
        <v>4.6649580232926979E-5</v>
      </c>
      <c r="AB47" t="s">
        <v>9</v>
      </c>
      <c r="AC47" s="21" t="s">
        <v>46</v>
      </c>
      <c r="AD47" s="1">
        <v>-2.4208864818762508</v>
      </c>
      <c r="AE47" t="s">
        <v>10</v>
      </c>
      <c r="AF47" s="1">
        <v>0.24458305326213906</v>
      </c>
      <c r="AG47" s="1">
        <v>0</v>
      </c>
      <c r="AH47" s="1">
        <v>3.0653666857652535</v>
      </c>
      <c r="AI47" t="s">
        <v>10</v>
      </c>
      <c r="AJ47" s="1">
        <v>0.21298148273495471</v>
      </c>
      <c r="AK47" s="1">
        <v>0</v>
      </c>
      <c r="AL47" s="1">
        <v>-0.85061441343176525</v>
      </c>
      <c r="AM47" t="s">
        <v>10</v>
      </c>
      <c r="AN47" s="1">
        <v>0.25429844827935888</v>
      </c>
      <c r="AO47" s="1">
        <v>8.2298783335188475E-4</v>
      </c>
    </row>
    <row r="48" spans="1:41" x14ac:dyDescent="0.35">
      <c r="B48" t="s">
        <v>11</v>
      </c>
      <c r="C48" s="21"/>
      <c r="D48" s="1">
        <v>-7.3170359457933265E-2</v>
      </c>
      <c r="E48" t="s">
        <v>12</v>
      </c>
      <c r="F48" s="1">
        <v>0.31428756767032107</v>
      </c>
      <c r="G48" s="1">
        <v>0.81590630155714727</v>
      </c>
      <c r="H48" s="1">
        <v>4.8646751041259186E-2</v>
      </c>
      <c r="I48" t="s">
        <v>12</v>
      </c>
      <c r="J48" s="1">
        <v>0.32693079065751401</v>
      </c>
      <c r="K48" s="1">
        <v>0.88171277962174455</v>
      </c>
      <c r="M48" t="s">
        <v>11</v>
      </c>
      <c r="N48" s="21" t="s">
        <v>46</v>
      </c>
      <c r="O48" s="1">
        <v>6.5366868688630619E-2</v>
      </c>
      <c r="P48" t="s">
        <v>12</v>
      </c>
      <c r="Q48" s="1">
        <v>0.10627613420874035</v>
      </c>
      <c r="R48" s="1">
        <v>0.53851093628373925</v>
      </c>
      <c r="S48" s="1">
        <v>4.5369748809399646E-2</v>
      </c>
      <c r="T48" t="s">
        <v>12</v>
      </c>
      <c r="U48" s="1">
        <v>0.16750357111098846</v>
      </c>
      <c r="V48" s="1">
        <v>0.78649994344459317</v>
      </c>
      <c r="W48" s="1">
        <v>-4.3116100996668814E-2</v>
      </c>
      <c r="X48" t="s">
        <v>12</v>
      </c>
      <c r="Y48" s="1">
        <v>0.11674625180029644</v>
      </c>
      <c r="Z48" s="1">
        <v>0.71189320789405164</v>
      </c>
      <c r="AB48" t="s">
        <v>11</v>
      </c>
      <c r="AC48" s="21" t="s">
        <v>46</v>
      </c>
      <c r="AD48" s="1">
        <v>2.7632463270662617E-2</v>
      </c>
      <c r="AE48" t="s">
        <v>12</v>
      </c>
      <c r="AF48" s="1">
        <v>0.10074394216680956</v>
      </c>
      <c r="AG48" s="1">
        <v>0.78386628905637834</v>
      </c>
      <c r="AH48" s="1">
        <v>0.52490952558683945</v>
      </c>
      <c r="AI48" t="s">
        <v>10</v>
      </c>
      <c r="AJ48" s="1">
        <v>6.0453496859969869E-2</v>
      </c>
      <c r="AK48" s="1">
        <v>0</v>
      </c>
      <c r="AL48" s="1">
        <v>-4.1445859248170833E-2</v>
      </c>
      <c r="AM48" t="s">
        <v>12</v>
      </c>
      <c r="AN48" s="1">
        <v>0.10672552164187846</v>
      </c>
      <c r="AO48" s="1">
        <v>0.69776395318339857</v>
      </c>
    </row>
    <row r="49" spans="2:41" x14ac:dyDescent="0.35">
      <c r="B49" t="s">
        <v>13</v>
      </c>
      <c r="C49" s="21"/>
      <c r="D49" s="1">
        <v>-9.5119589621331782E-2</v>
      </c>
      <c r="E49" t="s">
        <v>12</v>
      </c>
      <c r="F49" s="1">
        <v>0.35864773999886451</v>
      </c>
      <c r="G49" s="1">
        <v>0.79084205911684147</v>
      </c>
      <c r="H49" s="1">
        <v>0.10983905289992361</v>
      </c>
      <c r="I49" t="s">
        <v>12</v>
      </c>
      <c r="J49" s="1">
        <v>0.37215315450092179</v>
      </c>
      <c r="K49" s="1">
        <v>0.76788329946409251</v>
      </c>
      <c r="M49" t="s">
        <v>13</v>
      </c>
      <c r="N49" s="21" t="s">
        <v>46</v>
      </c>
      <c r="O49" s="1">
        <v>8.9195824796817706E-3</v>
      </c>
      <c r="P49" t="s">
        <v>12</v>
      </c>
      <c r="Q49" s="1">
        <v>0.11445717009002208</v>
      </c>
      <c r="R49" s="1">
        <v>0.9378841856738287</v>
      </c>
      <c r="S49" s="1">
        <v>0.34942820167931282</v>
      </c>
      <c r="T49" t="s">
        <v>10</v>
      </c>
      <c r="U49" s="1">
        <v>6.9266813552808032E-2</v>
      </c>
      <c r="V49" s="1">
        <v>4.5430526141032601E-7</v>
      </c>
      <c r="W49" s="1">
        <v>1.1968626891613777E-2</v>
      </c>
      <c r="X49" t="s">
        <v>12</v>
      </c>
      <c r="Y49" s="1">
        <v>0.12538210589717511</v>
      </c>
      <c r="Z49" s="1">
        <v>0.92395167090949437</v>
      </c>
      <c r="AB49" t="s">
        <v>13</v>
      </c>
      <c r="AC49" s="21" t="s">
        <v>46</v>
      </c>
      <c r="AD49" s="1">
        <v>-1.1195096808581859E-2</v>
      </c>
      <c r="AE49" t="s">
        <v>12</v>
      </c>
      <c r="AF49" s="1">
        <v>0.11006379630696426</v>
      </c>
      <c r="AG49" s="1">
        <v>0.91898320019954483</v>
      </c>
      <c r="AH49" s="1">
        <v>0.23128145251852331</v>
      </c>
      <c r="AI49" t="s">
        <v>10</v>
      </c>
      <c r="AJ49" s="1">
        <v>6.051043016173039E-2</v>
      </c>
      <c r="AK49" s="1">
        <v>1.3227976542085074E-4</v>
      </c>
      <c r="AL49" s="1">
        <v>4.6149686611409585E-2</v>
      </c>
      <c r="AM49" t="s">
        <v>12</v>
      </c>
      <c r="AN49" s="1">
        <v>0.11838543228066248</v>
      </c>
      <c r="AO49" s="1">
        <v>0.69666542212022309</v>
      </c>
    </row>
    <row r="50" spans="2:41" x14ac:dyDescent="0.35">
      <c r="B50" t="s">
        <v>14</v>
      </c>
      <c r="C50" s="21"/>
      <c r="D50" s="1">
        <v>0.77905779807437703</v>
      </c>
      <c r="E50" t="s">
        <v>47</v>
      </c>
      <c r="F50" s="1">
        <v>0.32257494452788565</v>
      </c>
      <c r="G50" s="1">
        <v>1.5729946314530618E-2</v>
      </c>
      <c r="H50" s="1">
        <v>-0.20760460061698471</v>
      </c>
      <c r="I50" t="s">
        <v>12</v>
      </c>
      <c r="J50" s="1">
        <v>0.33469171101810929</v>
      </c>
      <c r="K50" s="1">
        <v>0.53506947509250358</v>
      </c>
      <c r="M50" t="s">
        <v>14</v>
      </c>
      <c r="N50" s="21" t="s">
        <v>46</v>
      </c>
      <c r="O50" s="1">
        <v>0.23267586967907375</v>
      </c>
      <c r="P50" t="s">
        <v>47</v>
      </c>
      <c r="Q50" s="1">
        <v>0.10548944652679046</v>
      </c>
      <c r="R50" s="1">
        <v>2.7406474830091732E-2</v>
      </c>
      <c r="S50" s="1">
        <v>3.0894440878450604E-3</v>
      </c>
      <c r="T50" t="s">
        <v>12</v>
      </c>
      <c r="U50" s="1">
        <v>0.1647374004728295</v>
      </c>
      <c r="V50" s="1">
        <v>0.98503754917118358</v>
      </c>
      <c r="W50" s="1">
        <v>0.11872566258183993</v>
      </c>
      <c r="X50" t="s">
        <v>12</v>
      </c>
      <c r="Y50" s="1">
        <v>0.11438194500941211</v>
      </c>
      <c r="Z50" s="1">
        <v>0.29928143695995324</v>
      </c>
      <c r="AB50" t="s">
        <v>14</v>
      </c>
      <c r="AC50" s="21" t="s">
        <v>46</v>
      </c>
      <c r="AD50" s="1">
        <v>0.34598947167333322</v>
      </c>
      <c r="AE50" t="s">
        <v>10</v>
      </c>
      <c r="AF50" s="1">
        <v>0.10525610111224812</v>
      </c>
      <c r="AG50" s="1">
        <v>1.0121756715619767E-3</v>
      </c>
      <c r="AH50" s="1">
        <v>0.80927701806614549</v>
      </c>
      <c r="AI50" t="s">
        <v>10</v>
      </c>
      <c r="AJ50" s="1">
        <v>5.8810252612463004E-2</v>
      </c>
      <c r="AK50" s="1">
        <v>0</v>
      </c>
      <c r="AL50" s="1">
        <v>0.17979287967148419</v>
      </c>
      <c r="AM50" t="s">
        <v>17</v>
      </c>
      <c r="AN50" s="1">
        <v>0.10906424500899863</v>
      </c>
      <c r="AO50" s="1">
        <v>9.9249223784134699E-2</v>
      </c>
    </row>
    <row r="51" spans="2:41" x14ac:dyDescent="0.35">
      <c r="B51" t="s">
        <v>15</v>
      </c>
      <c r="C51" s="21"/>
      <c r="D51" s="1">
        <v>0.7349800144126758</v>
      </c>
      <c r="E51" t="s">
        <v>47</v>
      </c>
      <c r="F51" s="1">
        <v>0.31117519276284472</v>
      </c>
      <c r="G51" s="1">
        <v>1.8179130451967174E-2</v>
      </c>
      <c r="H51" s="1">
        <v>-9.3487500068511795E-2</v>
      </c>
      <c r="I51" t="s">
        <v>12</v>
      </c>
      <c r="J51" s="1">
        <v>0.32221433839371455</v>
      </c>
      <c r="K51" s="1">
        <v>0.77170858505837248</v>
      </c>
      <c r="M51" t="s">
        <v>15</v>
      </c>
      <c r="N51" s="21" t="s">
        <v>46</v>
      </c>
      <c r="O51" s="1">
        <v>0.36167837803860364</v>
      </c>
      <c r="P51" t="s">
        <v>10</v>
      </c>
      <c r="Q51" s="1">
        <v>9.5786810825015015E-2</v>
      </c>
      <c r="R51" s="1">
        <v>1.5945125879102129E-4</v>
      </c>
      <c r="S51" s="1">
        <v>0.38669356197632304</v>
      </c>
      <c r="T51" t="s">
        <v>10</v>
      </c>
      <c r="U51" s="1">
        <v>6.7465261385819306E-2</v>
      </c>
      <c r="V51" s="1">
        <v>9.9403616449222909E-9</v>
      </c>
      <c r="W51" s="1">
        <v>5.4438643318149196E-2</v>
      </c>
      <c r="X51" t="s">
        <v>12</v>
      </c>
      <c r="Y51" s="1">
        <v>0.10450761517216438</v>
      </c>
      <c r="Z51" s="1">
        <v>0.60243225861039251</v>
      </c>
      <c r="AB51" t="s">
        <v>15</v>
      </c>
      <c r="AC51" s="21" t="s">
        <v>46</v>
      </c>
      <c r="AD51" s="1">
        <v>0.3500586933913214</v>
      </c>
      <c r="AE51" t="s">
        <v>10</v>
      </c>
      <c r="AF51" s="1">
        <v>9.9489242032991393E-2</v>
      </c>
      <c r="AG51" s="1">
        <v>4.3389854789688265E-4</v>
      </c>
      <c r="AH51" s="1">
        <v>0.89346473953938699</v>
      </c>
      <c r="AI51" t="s">
        <v>10</v>
      </c>
      <c r="AJ51" s="1">
        <v>6.1425021762491497E-2</v>
      </c>
      <c r="AK51" s="1">
        <v>0</v>
      </c>
      <c r="AL51" s="1">
        <v>0.11666983429341471</v>
      </c>
      <c r="AM51" t="s">
        <v>12</v>
      </c>
      <c r="AN51" s="1">
        <v>0.10512481269176421</v>
      </c>
      <c r="AO51" s="1">
        <v>0.26707571903802707</v>
      </c>
    </row>
    <row r="52" spans="2:41" x14ac:dyDescent="0.35">
      <c r="B52" t="s">
        <v>16</v>
      </c>
      <c r="C52" s="21"/>
      <c r="D52" s="1">
        <v>0.31615986885207892</v>
      </c>
      <c r="E52" t="s">
        <v>12</v>
      </c>
      <c r="F52" s="1">
        <v>0.29536622285110337</v>
      </c>
      <c r="G52" s="1">
        <v>0.28443950659381434</v>
      </c>
      <c r="H52" s="1">
        <v>-0.18079899557029175</v>
      </c>
      <c r="I52" t="s">
        <v>12</v>
      </c>
      <c r="J52" s="1">
        <v>0.30682358471815652</v>
      </c>
      <c r="K52" s="1">
        <v>0.55568658904773605</v>
      </c>
      <c r="M52" t="s">
        <v>16</v>
      </c>
      <c r="N52" s="21" t="s">
        <v>46</v>
      </c>
      <c r="O52" s="1">
        <v>0.37066150837800377</v>
      </c>
      <c r="P52" t="s">
        <v>10</v>
      </c>
      <c r="Q52" s="1">
        <v>9.4816036535956397E-2</v>
      </c>
      <c r="R52" s="1">
        <v>9.2575363078273298E-5</v>
      </c>
      <c r="S52" s="1">
        <v>6.5659761535538574E-3</v>
      </c>
      <c r="T52" t="s">
        <v>12</v>
      </c>
      <c r="U52" s="1">
        <v>0.14019716591553463</v>
      </c>
      <c r="V52" s="1">
        <v>0.96264563251878354</v>
      </c>
      <c r="W52" s="1">
        <v>-7.5718698702400125E-2</v>
      </c>
      <c r="X52" t="s">
        <v>12</v>
      </c>
      <c r="Y52" s="1">
        <v>0.10386155649026674</v>
      </c>
      <c r="Z52" s="1">
        <v>0.46598031879396062</v>
      </c>
      <c r="AB52" t="s">
        <v>16</v>
      </c>
      <c r="AC52" s="21" t="s">
        <v>46</v>
      </c>
      <c r="AD52" s="1">
        <v>0.22834984664408692</v>
      </c>
      <c r="AE52" t="s">
        <v>47</v>
      </c>
      <c r="AF52" s="1">
        <v>0.11108835893161161</v>
      </c>
      <c r="AG52" s="1">
        <v>3.9824026529805101E-2</v>
      </c>
      <c r="AH52" s="1">
        <v>0.81601717284945463</v>
      </c>
      <c r="AI52" t="s">
        <v>10</v>
      </c>
      <c r="AJ52" s="1">
        <v>5.9438621020919888E-2</v>
      </c>
      <c r="AK52" s="1">
        <v>0</v>
      </c>
      <c r="AL52" s="1">
        <v>9.5482445801165383E-2</v>
      </c>
      <c r="AM52" t="s">
        <v>12</v>
      </c>
      <c r="AN52" s="1">
        <v>0.11334600272512615</v>
      </c>
      <c r="AO52" s="1">
        <v>0.39956521313729576</v>
      </c>
    </row>
    <row r="53" spans="2:41" x14ac:dyDescent="0.35">
      <c r="B53" t="s">
        <v>18</v>
      </c>
      <c r="C53" s="21"/>
      <c r="D53" s="1">
        <v>0.42141553331590648</v>
      </c>
      <c r="E53" t="s">
        <v>12</v>
      </c>
      <c r="F53" s="1">
        <v>0.30645847046754965</v>
      </c>
      <c r="G53" s="1">
        <v>0.16909590222140447</v>
      </c>
      <c r="H53" s="1">
        <v>-0.17352271987866225</v>
      </c>
      <c r="I53" t="s">
        <v>12</v>
      </c>
      <c r="J53" s="1">
        <v>0.31738926370700488</v>
      </c>
      <c r="K53" s="1">
        <v>0.58457184424265907</v>
      </c>
      <c r="M53" t="s">
        <v>18</v>
      </c>
      <c r="N53" s="21" t="s">
        <v>46</v>
      </c>
      <c r="O53" s="1">
        <v>0.29365811605054137</v>
      </c>
      <c r="P53" t="s">
        <v>10</v>
      </c>
      <c r="Q53" s="1">
        <v>0.10009037273712161</v>
      </c>
      <c r="R53" s="1">
        <v>3.3470001969824192E-3</v>
      </c>
      <c r="S53" s="1">
        <v>0.40834375943104778</v>
      </c>
      <c r="T53" t="s">
        <v>10</v>
      </c>
      <c r="U53" s="1">
        <v>7.0094289217667693E-2</v>
      </c>
      <c r="V53" s="1">
        <v>5.6895772537757239E-9</v>
      </c>
      <c r="W53" s="1">
        <v>-5.5508380082906913E-2</v>
      </c>
      <c r="X53" t="s">
        <v>12</v>
      </c>
      <c r="Y53" s="1">
        <v>0.10992254989502699</v>
      </c>
      <c r="Z53" s="1">
        <v>0.61357485878073748</v>
      </c>
      <c r="AB53" t="s">
        <v>18</v>
      </c>
      <c r="AC53" s="21" t="s">
        <v>46</v>
      </c>
      <c r="AD53" s="1">
        <v>0.21268800652700517</v>
      </c>
      <c r="AE53" t="s">
        <v>17</v>
      </c>
      <c r="AF53" s="1">
        <v>0.117404011427551</v>
      </c>
      <c r="AG53" s="1">
        <v>7.0049474478867335E-2</v>
      </c>
      <c r="AH53" s="1">
        <v>0.81819561909610683</v>
      </c>
      <c r="AI53" t="s">
        <v>10</v>
      </c>
      <c r="AJ53" s="1">
        <v>5.7832027918287121E-2</v>
      </c>
      <c r="AK53" s="1">
        <v>0</v>
      </c>
      <c r="AL53" s="1">
        <v>6.0033523522178771E-2</v>
      </c>
      <c r="AM53" t="s">
        <v>12</v>
      </c>
      <c r="AN53" s="1">
        <v>0.12044708569748093</v>
      </c>
      <c r="AO53" s="1">
        <v>0.61818636346460099</v>
      </c>
    </row>
    <row r="54" spans="2:41" x14ac:dyDescent="0.35">
      <c r="B54" t="s">
        <v>19</v>
      </c>
      <c r="C54" s="21"/>
      <c r="D54" s="1">
        <v>0.46161989544419207</v>
      </c>
      <c r="E54" t="s">
        <v>47</v>
      </c>
      <c r="F54" s="1">
        <v>0.22158966966559074</v>
      </c>
      <c r="G54" s="1">
        <v>3.7231230893539413E-2</v>
      </c>
      <c r="H54" s="1">
        <v>-0.18906835750295661</v>
      </c>
      <c r="I54" t="s">
        <v>12</v>
      </c>
      <c r="J54" s="1">
        <v>0.22915381764960904</v>
      </c>
      <c r="K54" s="1">
        <v>0.40933081702623086</v>
      </c>
      <c r="M54" t="s">
        <v>19</v>
      </c>
      <c r="N54" s="21" t="s">
        <v>46</v>
      </c>
      <c r="O54" s="1">
        <v>0.25395094109017224</v>
      </c>
      <c r="P54" t="s">
        <v>10</v>
      </c>
      <c r="Q54" s="1">
        <v>6.7686550905709478E-2</v>
      </c>
      <c r="R54" s="1">
        <v>1.7552253148833685E-4</v>
      </c>
      <c r="S54" s="1">
        <v>0.25908645792409135</v>
      </c>
      <c r="T54" t="s">
        <v>10</v>
      </c>
      <c r="U54" s="1">
        <v>6.2789284000975512E-2</v>
      </c>
      <c r="V54" s="1">
        <v>3.6867092621406528E-5</v>
      </c>
      <c r="W54" s="1">
        <v>-2.2469043951033101E-2</v>
      </c>
      <c r="X54" t="s">
        <v>12</v>
      </c>
      <c r="Y54" s="1">
        <v>7.4242805817021293E-2</v>
      </c>
      <c r="Z54" s="1">
        <v>0.76216216203667875</v>
      </c>
      <c r="AB54" t="s">
        <v>19</v>
      </c>
      <c r="AC54" s="21" t="s">
        <v>46</v>
      </c>
      <c r="AD54" s="1">
        <v>0.14408850614176918</v>
      </c>
      <c r="AE54" t="s">
        <v>47</v>
      </c>
      <c r="AF54" s="1">
        <v>7.3061651544677753E-2</v>
      </c>
      <c r="AG54" s="1">
        <v>4.8592532333700644E-2</v>
      </c>
      <c r="AH54" s="1">
        <v>0.46868779257838777</v>
      </c>
      <c r="AI54" t="s">
        <v>10</v>
      </c>
      <c r="AJ54" s="1">
        <v>4.2025402961662149E-2</v>
      </c>
      <c r="AK54" s="1">
        <v>0</v>
      </c>
      <c r="AL54" s="1">
        <v>6.9147972388960574E-2</v>
      </c>
      <c r="AM54" t="s">
        <v>12</v>
      </c>
      <c r="AN54" s="1">
        <v>7.2675814021119736E-2</v>
      </c>
      <c r="AO54" s="1">
        <v>0.34137201515322646</v>
      </c>
    </row>
    <row r="55" spans="2:41" x14ac:dyDescent="0.35">
      <c r="B55" t="s">
        <v>20</v>
      </c>
      <c r="C55" s="21"/>
      <c r="D55" s="1">
        <v>-0.21522669702873445</v>
      </c>
      <c r="E55" t="s">
        <v>12</v>
      </c>
      <c r="F55" s="1">
        <v>0.21760052864196491</v>
      </c>
      <c r="G55" s="1">
        <v>0.32261868230023127</v>
      </c>
      <c r="H55" s="1">
        <v>0.45831766062789908</v>
      </c>
      <c r="I55" t="s">
        <v>47</v>
      </c>
      <c r="J55" s="1">
        <v>0.22561937615056082</v>
      </c>
      <c r="K55" s="1">
        <v>4.2216923372497828E-2</v>
      </c>
      <c r="M55" t="s">
        <v>20</v>
      </c>
      <c r="N55" s="21" t="s">
        <v>46</v>
      </c>
      <c r="O55" s="1">
        <v>-7.2707912757547885E-2</v>
      </c>
      <c r="P55" t="s">
        <v>12</v>
      </c>
      <c r="Q55" s="1">
        <v>6.469027529379269E-2</v>
      </c>
      <c r="R55" s="1">
        <v>0.26103897416093735</v>
      </c>
      <c r="S55" s="1">
        <v>7.7968288778089589E-2</v>
      </c>
      <c r="T55" t="s">
        <v>12</v>
      </c>
      <c r="U55" s="1">
        <v>0.15631309293646048</v>
      </c>
      <c r="V55" s="1">
        <v>0.61792336146861992</v>
      </c>
      <c r="W55" s="1">
        <v>0.20310010646524951</v>
      </c>
      <c r="X55" t="s">
        <v>10</v>
      </c>
      <c r="Y55" s="1">
        <v>7.1427148911237137E-2</v>
      </c>
      <c r="Z55" s="1">
        <v>4.4626874074686906E-3</v>
      </c>
      <c r="AB55" t="s">
        <v>20</v>
      </c>
      <c r="AC55" s="21" t="s">
        <v>46</v>
      </c>
      <c r="AD55" s="1">
        <v>-2.1734519498390888E-2</v>
      </c>
      <c r="AE55" t="s">
        <v>12</v>
      </c>
      <c r="AF55" s="1">
        <v>6.8671387657552305E-2</v>
      </c>
      <c r="AG55" s="1">
        <v>0.75162274551958497</v>
      </c>
      <c r="AH55" s="1">
        <v>0.31774316450836254</v>
      </c>
      <c r="AI55" t="s">
        <v>10</v>
      </c>
      <c r="AJ55" s="1">
        <v>4.4277219598480792E-2</v>
      </c>
      <c r="AK55" s="1">
        <v>7.1653794009307603E-13</v>
      </c>
      <c r="AL55" s="1">
        <v>0.21029518630225638</v>
      </c>
      <c r="AM55" t="s">
        <v>10</v>
      </c>
      <c r="AN55" s="1">
        <v>6.9395372482925266E-2</v>
      </c>
      <c r="AO55" s="1">
        <v>2.4423646361679818E-3</v>
      </c>
    </row>
    <row r="56" spans="2:41" x14ac:dyDescent="0.35">
      <c r="B56" t="s">
        <v>21</v>
      </c>
      <c r="C56" s="21"/>
      <c r="D56" s="1">
        <v>2.2715163217385856E-2</v>
      </c>
      <c r="E56" t="s">
        <v>12</v>
      </c>
      <c r="F56" s="1">
        <v>0.22767571541858667</v>
      </c>
      <c r="G56" s="1">
        <v>0.92052707534639588</v>
      </c>
      <c r="H56" s="1">
        <v>0.16253429485981413</v>
      </c>
      <c r="I56" t="s">
        <v>12</v>
      </c>
      <c r="J56" s="1">
        <v>0.2362720241104258</v>
      </c>
      <c r="K56" s="1">
        <v>0.49150837468763031</v>
      </c>
      <c r="M56" t="s">
        <v>21</v>
      </c>
      <c r="N56" s="21" t="s">
        <v>46</v>
      </c>
      <c r="O56" s="1">
        <v>-3.7858472220343109E-2</v>
      </c>
      <c r="P56" t="s">
        <v>12</v>
      </c>
      <c r="Q56" s="1">
        <v>7.0498561493955711E-2</v>
      </c>
      <c r="R56" s="1">
        <v>0.59126031745802932</v>
      </c>
      <c r="S56" s="1">
        <v>0.16483300847551727</v>
      </c>
      <c r="T56" t="s">
        <v>12</v>
      </c>
      <c r="U56" s="1">
        <v>0.1104521787990346</v>
      </c>
      <c r="V56" s="1">
        <v>0.13560812839513714</v>
      </c>
      <c r="W56" s="1">
        <v>8.7369027913698175E-2</v>
      </c>
      <c r="X56" t="s">
        <v>12</v>
      </c>
      <c r="Y56" s="1">
        <v>7.7418830060914545E-2</v>
      </c>
      <c r="Z56" s="1">
        <v>0.25909857716584472</v>
      </c>
      <c r="AB56" t="s">
        <v>21</v>
      </c>
      <c r="AC56" s="21" t="s">
        <v>46</v>
      </c>
      <c r="AD56" s="1">
        <v>-8.5814471222159641E-2</v>
      </c>
      <c r="AE56" t="s">
        <v>12</v>
      </c>
      <c r="AF56" s="1">
        <v>7.2898393880603013E-2</v>
      </c>
      <c r="AG56" s="1">
        <v>0.23912399849897525</v>
      </c>
      <c r="AH56" s="1">
        <v>0.44606960265843609</v>
      </c>
      <c r="AI56" t="s">
        <v>10</v>
      </c>
      <c r="AJ56" s="1">
        <v>3.1617509504244239E-2</v>
      </c>
      <c r="AK56" s="1">
        <v>0</v>
      </c>
      <c r="AL56" s="1">
        <v>0.10785375111728203</v>
      </c>
      <c r="AM56" t="s">
        <v>12</v>
      </c>
      <c r="AN56" s="1">
        <v>7.6284706542015149E-2</v>
      </c>
      <c r="AO56" s="1">
        <v>0.1574112666838412</v>
      </c>
    </row>
    <row r="57" spans="2:41" x14ac:dyDescent="0.35">
      <c r="B57" t="s">
        <v>22</v>
      </c>
      <c r="C57" s="21"/>
      <c r="D57" s="1">
        <v>-8.7556306078141136E-3</v>
      </c>
      <c r="E57" t="s">
        <v>12</v>
      </c>
      <c r="F57" s="1">
        <v>0.29102519371558483</v>
      </c>
      <c r="G57" s="1">
        <v>0.97599888635429721</v>
      </c>
      <c r="H57" s="1">
        <v>0.40684385279480256</v>
      </c>
      <c r="I57" t="s">
        <v>12</v>
      </c>
      <c r="J57" s="1">
        <v>0.30332323143294865</v>
      </c>
      <c r="K57" s="1">
        <v>0.17982691905560078</v>
      </c>
      <c r="M57" t="s">
        <v>22</v>
      </c>
      <c r="N57" s="21" t="s">
        <v>46</v>
      </c>
      <c r="O57" s="1">
        <v>-3.7525923203424042E-4</v>
      </c>
      <c r="P57" t="s">
        <v>12</v>
      </c>
      <c r="Q57" s="1">
        <v>9.2488835485049645E-2</v>
      </c>
      <c r="R57" s="1">
        <v>0.99676271493227553</v>
      </c>
      <c r="S57" s="1">
        <v>6.0602250518294452E-2</v>
      </c>
      <c r="T57" t="s">
        <v>12</v>
      </c>
      <c r="U57" s="1">
        <v>0.1830888468886793</v>
      </c>
      <c r="V57" s="1">
        <v>0.74064513657976061</v>
      </c>
      <c r="W57" s="1">
        <v>0.23541643988586913</v>
      </c>
      <c r="X57" t="s">
        <v>47</v>
      </c>
      <c r="Y57" s="1">
        <v>0.10200104603478108</v>
      </c>
      <c r="Z57" s="1">
        <v>2.1000213099909404E-2</v>
      </c>
      <c r="AB57" t="s">
        <v>22</v>
      </c>
      <c r="AC57" s="21" t="s">
        <v>46</v>
      </c>
      <c r="AD57" s="1">
        <v>-9.6896077033410098E-3</v>
      </c>
      <c r="AE57" t="s">
        <v>12</v>
      </c>
      <c r="AF57" s="1">
        <v>9.5676289500105469E-2</v>
      </c>
      <c r="AG57" s="1">
        <v>0.91933223190435931</v>
      </c>
      <c r="AH57" s="1">
        <v>0.52096015228272941</v>
      </c>
      <c r="AI57" t="s">
        <v>10</v>
      </c>
      <c r="AJ57" s="1">
        <v>4.2460269892920399E-2</v>
      </c>
      <c r="AK57" s="1">
        <v>0</v>
      </c>
      <c r="AL57" s="1">
        <v>0.25005050673147966</v>
      </c>
      <c r="AM57" t="s">
        <v>47</v>
      </c>
      <c r="AN57" s="1">
        <v>9.7080895653650218E-2</v>
      </c>
      <c r="AO57" s="1">
        <v>1.0003965358215794E-2</v>
      </c>
    </row>
    <row r="58" spans="2:41" x14ac:dyDescent="0.35">
      <c r="B58" t="s">
        <v>23</v>
      </c>
      <c r="C58" s="21"/>
      <c r="D58" s="1">
        <v>2.1391307297973033E-2</v>
      </c>
      <c r="E58" t="s">
        <v>12</v>
      </c>
      <c r="F58" s="1">
        <v>0.28760600927465513</v>
      </c>
      <c r="G58" s="1">
        <v>0.94071031221086221</v>
      </c>
      <c r="H58" s="1">
        <v>0.45084235307688592</v>
      </c>
      <c r="I58" t="s">
        <v>12</v>
      </c>
      <c r="J58" s="1">
        <v>0.30018601060282291</v>
      </c>
      <c r="K58" s="1">
        <v>0.13312897393558032</v>
      </c>
      <c r="M58" t="s">
        <v>23</v>
      </c>
      <c r="N58" s="21" t="s">
        <v>46</v>
      </c>
      <c r="O58" s="1">
        <v>-7.0614926617602075E-2</v>
      </c>
      <c r="P58" t="s">
        <v>12</v>
      </c>
      <c r="Q58" s="1">
        <v>9.0424558832039273E-2</v>
      </c>
      <c r="R58" s="1">
        <v>0.43484577463411411</v>
      </c>
      <c r="S58" s="1">
        <v>0.19931015179203149</v>
      </c>
      <c r="T58" t="s">
        <v>17</v>
      </c>
      <c r="U58" s="1">
        <v>0.10275688159699047</v>
      </c>
      <c r="V58" s="1">
        <v>5.2424883463220606E-2</v>
      </c>
      <c r="W58" s="1">
        <v>0.29124354194417285</v>
      </c>
      <c r="X58" t="s">
        <v>10</v>
      </c>
      <c r="Y58" s="1">
        <v>0.10017105605223084</v>
      </c>
      <c r="Z58" s="1">
        <v>3.643745768637574E-3</v>
      </c>
      <c r="AB58" t="s">
        <v>23</v>
      </c>
      <c r="AC58" s="21" t="s">
        <v>46</v>
      </c>
      <c r="AD58" s="1">
        <v>-2.1837102852307635E-2</v>
      </c>
      <c r="AE58" t="s">
        <v>12</v>
      </c>
      <c r="AF58" s="1">
        <v>9.0231833086432081E-2</v>
      </c>
      <c r="AG58" s="1">
        <v>0.80877158229005941</v>
      </c>
      <c r="AH58" s="1">
        <v>0.44250765232922268</v>
      </c>
      <c r="AI58" t="s">
        <v>10</v>
      </c>
      <c r="AJ58" s="1">
        <v>4.1181304857331326E-2</v>
      </c>
      <c r="AK58" s="1">
        <v>0</v>
      </c>
      <c r="AL58" s="1">
        <v>0.2648048604072884</v>
      </c>
      <c r="AM58" t="s">
        <v>10</v>
      </c>
      <c r="AN58" s="1">
        <v>9.1375495533934745E-2</v>
      </c>
      <c r="AO58" s="1">
        <v>3.7556796208748633E-3</v>
      </c>
    </row>
    <row r="59" spans="2:41" x14ac:dyDescent="0.35">
      <c r="B59" t="s">
        <v>24</v>
      </c>
      <c r="C59" s="21"/>
      <c r="D59" s="1">
        <v>-0.27293491542190707</v>
      </c>
      <c r="E59" t="s">
        <v>12</v>
      </c>
      <c r="F59" s="1">
        <v>0.28827446012975488</v>
      </c>
      <c r="G59" s="1">
        <v>0.34374661292685449</v>
      </c>
      <c r="H59" s="1">
        <v>0.16701064262225293</v>
      </c>
      <c r="I59" t="s">
        <v>12</v>
      </c>
      <c r="J59" s="1">
        <v>0.29909132896953017</v>
      </c>
      <c r="K59" s="1">
        <v>0.57657573637444992</v>
      </c>
      <c r="M59" t="s">
        <v>24</v>
      </c>
      <c r="N59" s="21" t="s">
        <v>46</v>
      </c>
      <c r="O59" s="1">
        <v>0.11041017226831364</v>
      </c>
      <c r="P59" t="s">
        <v>12</v>
      </c>
      <c r="Q59" s="1">
        <v>9.0552368845276135E-2</v>
      </c>
      <c r="R59" s="1">
        <v>0.22273173578498184</v>
      </c>
      <c r="S59" s="1">
        <v>1.954334419381345E-3</v>
      </c>
      <c r="T59" t="s">
        <v>12</v>
      </c>
      <c r="U59" s="1">
        <v>0.10216265557035388</v>
      </c>
      <c r="V59" s="1">
        <v>0.98473768960021202</v>
      </c>
      <c r="W59" s="1">
        <v>-4.8717284868601482E-2</v>
      </c>
      <c r="X59" t="s">
        <v>12</v>
      </c>
      <c r="Y59" s="1">
        <v>9.9547441003255258E-2</v>
      </c>
      <c r="Z59" s="1">
        <v>0.62456730163513474</v>
      </c>
      <c r="AB59" t="s">
        <v>24</v>
      </c>
      <c r="AC59" s="21" t="s">
        <v>46</v>
      </c>
      <c r="AD59" s="1">
        <v>8.0959604185942766E-2</v>
      </c>
      <c r="AE59" t="s">
        <v>12</v>
      </c>
      <c r="AF59" s="1">
        <v>0.10140059824102576</v>
      </c>
      <c r="AG59" s="1">
        <v>0.42463058513231688</v>
      </c>
      <c r="AH59" s="1">
        <v>0.61966331269760799</v>
      </c>
      <c r="AI59" t="s">
        <v>10</v>
      </c>
      <c r="AJ59" s="1">
        <v>5.4906419226310503E-2</v>
      </c>
      <c r="AK59" s="1">
        <v>0</v>
      </c>
      <c r="AL59" s="1">
        <v>7.3972512511364108E-3</v>
      </c>
      <c r="AM59" t="s">
        <v>12</v>
      </c>
      <c r="AN59" s="1">
        <v>9.8164896544367705E-2</v>
      </c>
      <c r="AO59" s="1">
        <v>0.9399319746604522</v>
      </c>
    </row>
    <row r="60" spans="2:41" x14ac:dyDescent="0.35">
      <c r="B60" t="s">
        <v>25</v>
      </c>
      <c r="C60" s="21"/>
      <c r="D60" s="1">
        <v>4.6806906367230228E-2</v>
      </c>
      <c r="E60" t="s">
        <v>12</v>
      </c>
      <c r="F60" s="1">
        <v>0.29113137660262395</v>
      </c>
      <c r="G60" s="1">
        <v>0.87226991466253545</v>
      </c>
      <c r="H60" s="1">
        <v>5.4222736062334428E-3</v>
      </c>
      <c r="I60" t="s">
        <v>12</v>
      </c>
      <c r="J60" s="1">
        <v>0.30225365262608922</v>
      </c>
      <c r="K60" s="1">
        <v>0.98568713292962618</v>
      </c>
      <c r="M60" t="s">
        <v>25</v>
      </c>
      <c r="N60" s="21" t="s">
        <v>46</v>
      </c>
      <c r="O60" s="1">
        <v>0.21975741599814799</v>
      </c>
      <c r="P60" t="s">
        <v>47</v>
      </c>
      <c r="Q60" s="1">
        <v>9.330333228127384E-2</v>
      </c>
      <c r="R60" s="1">
        <v>1.8507715619377807E-2</v>
      </c>
      <c r="S60" s="1">
        <v>0.17842761555098907</v>
      </c>
      <c r="T60" t="s">
        <v>17</v>
      </c>
      <c r="U60" s="1">
        <v>0.10212861473949887</v>
      </c>
      <c r="V60" s="1">
        <v>8.0622179422267903E-2</v>
      </c>
      <c r="W60" s="1">
        <v>-8.6372611459733864E-2</v>
      </c>
      <c r="X60" t="s">
        <v>12</v>
      </c>
      <c r="Y60" s="1">
        <v>0.10286575690759465</v>
      </c>
      <c r="Z60" s="1">
        <v>0.40109713917582868</v>
      </c>
      <c r="AB60" t="s">
        <v>25</v>
      </c>
      <c r="AC60" s="21" t="s">
        <v>46</v>
      </c>
      <c r="AD60" s="1">
        <v>0.19784291817690178</v>
      </c>
      <c r="AE60" t="s">
        <v>17</v>
      </c>
      <c r="AF60" s="1">
        <v>0.10882378548436929</v>
      </c>
      <c r="AG60" s="1">
        <v>6.9062340439488112E-2</v>
      </c>
      <c r="AH60" s="1">
        <v>0.68218463402201501</v>
      </c>
      <c r="AI60" t="s">
        <v>10</v>
      </c>
      <c r="AJ60" s="1">
        <v>5.4380393164473448E-2</v>
      </c>
      <c r="AK60" s="1">
        <v>0</v>
      </c>
      <c r="AL60" s="1">
        <v>-1.3923586857657719E-2</v>
      </c>
      <c r="AM60" t="s">
        <v>12</v>
      </c>
      <c r="AN60" s="1">
        <v>0.10652636222107238</v>
      </c>
      <c r="AO60" s="1">
        <v>0.89600824105054833</v>
      </c>
    </row>
    <row r="61" spans="2:41" x14ac:dyDescent="0.35">
      <c r="B61" t="s">
        <v>90</v>
      </c>
      <c r="C61" s="21"/>
      <c r="D61" s="1">
        <v>0.26755708876406131</v>
      </c>
      <c r="E61" t="s">
        <v>10</v>
      </c>
      <c r="F61" s="1">
        <v>4.3748923191173711E-2</v>
      </c>
      <c r="G61" s="1">
        <v>9.6109231684238239E-10</v>
      </c>
      <c r="H61" s="1">
        <v>0.26886369566515483</v>
      </c>
      <c r="I61" t="s">
        <v>10</v>
      </c>
      <c r="J61" s="1">
        <v>5.1260354444180319E-2</v>
      </c>
      <c r="K61" s="1">
        <v>1.5623046834001286E-7</v>
      </c>
      <c r="M61" t="s">
        <v>90</v>
      </c>
      <c r="N61" s="21" t="s">
        <v>85</v>
      </c>
      <c r="O61" s="1">
        <v>-1.3008553256085555E-2</v>
      </c>
      <c r="P61" t="s">
        <v>12</v>
      </c>
      <c r="Q61" s="1">
        <v>8.9775390014989048E-2</v>
      </c>
      <c r="R61" s="1">
        <v>0.88478895361916687</v>
      </c>
      <c r="S61" s="1">
        <v>0.81005460502349669</v>
      </c>
      <c r="T61" t="s">
        <v>10</v>
      </c>
      <c r="U61" s="1">
        <v>8.4550174122820621E-2</v>
      </c>
      <c r="V61" s="1">
        <v>0</v>
      </c>
      <c r="W61" s="1">
        <v>0.23083189163002213</v>
      </c>
      <c r="X61" t="s">
        <v>47</v>
      </c>
      <c r="Y61" s="1">
        <v>9.6347049256966188E-2</v>
      </c>
      <c r="Z61" s="1">
        <v>1.6582431666040343E-2</v>
      </c>
      <c r="AB61" t="s">
        <v>90</v>
      </c>
      <c r="AC61" s="21" t="s">
        <v>85</v>
      </c>
      <c r="AD61" s="1">
        <v>0.52208466148454491</v>
      </c>
      <c r="AE61" t="s">
        <v>10</v>
      </c>
      <c r="AF61" s="1">
        <v>0.12905088509240939</v>
      </c>
      <c r="AG61" s="1">
        <v>5.2195495383378088E-5</v>
      </c>
      <c r="AH61" s="1">
        <v>1.7026112469980119</v>
      </c>
      <c r="AI61" t="s">
        <v>10</v>
      </c>
      <c r="AJ61" s="1">
        <v>0.16882677973849941</v>
      </c>
      <c r="AK61" s="1">
        <v>0</v>
      </c>
      <c r="AL61" s="1">
        <v>0.3271250568898692</v>
      </c>
      <c r="AM61" t="s">
        <v>10</v>
      </c>
      <c r="AN61" s="1">
        <v>0.12614408325135529</v>
      </c>
      <c r="AO61" s="1">
        <v>9.5069439955124402E-3</v>
      </c>
    </row>
    <row r="62" spans="2:41" x14ac:dyDescent="0.35">
      <c r="C62" s="21"/>
      <c r="D62" s="1"/>
      <c r="F62" s="1"/>
      <c r="G62" s="1"/>
      <c r="H62" s="1"/>
      <c r="J62" s="1"/>
      <c r="K62" s="1"/>
      <c r="N62" s="21"/>
      <c r="O62" s="1"/>
      <c r="Q62" s="1"/>
      <c r="R62" s="1"/>
      <c r="S62" s="1"/>
      <c r="U62" s="1"/>
      <c r="V62" s="1"/>
      <c r="W62" s="1"/>
      <c r="Y62" s="1"/>
      <c r="Z62" s="1"/>
      <c r="AC62" s="21"/>
      <c r="AD62" s="1"/>
      <c r="AF62" s="1"/>
      <c r="AG62" s="1"/>
      <c r="AH62" s="1"/>
      <c r="AJ62" s="1"/>
      <c r="AK62" s="1"/>
      <c r="AL62" s="1"/>
      <c r="AN62" s="1"/>
      <c r="AO62" s="1"/>
    </row>
    <row r="63" spans="2:41" x14ac:dyDescent="0.35">
      <c r="B63" t="s">
        <v>26</v>
      </c>
      <c r="C63" s="6"/>
      <c r="D63" s="1"/>
      <c r="F63" s="1"/>
      <c r="G63" s="1"/>
      <c r="H63" s="1"/>
      <c r="J63" s="1"/>
      <c r="K63" s="1"/>
      <c r="M63" t="s">
        <v>26</v>
      </c>
      <c r="N63" s="6"/>
      <c r="O63" s="1"/>
      <c r="Q63" s="1"/>
      <c r="R63" s="1"/>
      <c r="S63" s="1"/>
      <c r="U63" s="1"/>
      <c r="V63" s="1"/>
      <c r="W63" s="1"/>
      <c r="Y63" s="1"/>
      <c r="Z63" s="1"/>
      <c r="AB63" t="s">
        <v>26</v>
      </c>
      <c r="AC63" s="6"/>
      <c r="AD63" s="1"/>
      <c r="AF63" s="1"/>
      <c r="AG63" s="1"/>
      <c r="AH63" s="1"/>
      <c r="AJ63" s="1"/>
      <c r="AK63" s="1"/>
      <c r="AL63" s="1"/>
      <c r="AN63" s="1"/>
      <c r="AO63" s="1"/>
    </row>
    <row r="64" spans="2:41" x14ac:dyDescent="0.35">
      <c r="B64" t="s">
        <v>27</v>
      </c>
      <c r="C64" s="58">
        <v>-9791.167186321567</v>
      </c>
      <c r="D64" s="59"/>
      <c r="F64" s="1"/>
      <c r="G64" s="1"/>
      <c r="H64" s="1"/>
      <c r="J64" s="1"/>
      <c r="K64" s="1"/>
      <c r="M64" t="s">
        <v>27</v>
      </c>
      <c r="N64" s="58">
        <v>-7661.5931363931213</v>
      </c>
      <c r="O64" s="59"/>
      <c r="Q64" s="1"/>
      <c r="R64" s="1"/>
      <c r="S64" s="1"/>
      <c r="U64" s="1"/>
      <c r="V64" s="1"/>
      <c r="W64" s="1"/>
      <c r="Y64" s="1"/>
      <c r="Z64" s="1"/>
      <c r="AB64" t="s">
        <v>27</v>
      </c>
      <c r="AC64" s="58">
        <v>-7339.5494991672913</v>
      </c>
      <c r="AD64" s="59"/>
      <c r="AF64" s="1"/>
      <c r="AG64" s="1"/>
      <c r="AH64" s="1"/>
      <c r="AJ64" s="1"/>
      <c r="AK64" s="1"/>
      <c r="AL64" s="1"/>
      <c r="AN64" s="1"/>
      <c r="AO64" s="1"/>
    </row>
    <row r="65" spans="1:41" x14ac:dyDescent="0.35">
      <c r="B65" t="s">
        <v>28</v>
      </c>
      <c r="C65" s="58">
        <v>-10141.252195263804</v>
      </c>
      <c r="D65" s="59"/>
      <c r="F65" s="1"/>
      <c r="G65" s="1"/>
      <c r="H65" s="1"/>
      <c r="J65" s="1"/>
      <c r="K65" s="1"/>
      <c r="M65" t="s">
        <v>28</v>
      </c>
      <c r="N65" s="58">
        <v>-10141.252195263804</v>
      </c>
      <c r="O65" s="59"/>
      <c r="Q65" s="1"/>
      <c r="R65" s="1"/>
      <c r="S65" s="1"/>
      <c r="U65" s="1"/>
      <c r="V65" s="1"/>
      <c r="W65" s="1"/>
      <c r="Y65" s="1"/>
      <c r="Z65" s="1"/>
      <c r="AB65" t="s">
        <v>28</v>
      </c>
      <c r="AC65" s="58">
        <v>-10141.252195263804</v>
      </c>
      <c r="AD65" s="59"/>
      <c r="AF65" s="1"/>
      <c r="AG65" s="1"/>
      <c r="AH65" s="1"/>
      <c r="AJ65" s="1"/>
      <c r="AK65" s="1"/>
      <c r="AL65" s="1"/>
      <c r="AN65" s="1"/>
      <c r="AO65" s="1"/>
    </row>
    <row r="66" spans="1:41" x14ac:dyDescent="0.35">
      <c r="B66" t="s">
        <v>29</v>
      </c>
      <c r="C66" s="60">
        <v>3.4520885803997037E-2</v>
      </c>
      <c r="D66" s="61"/>
      <c r="F66" s="1"/>
      <c r="G66" s="1"/>
      <c r="H66" s="1"/>
      <c r="J66" s="1"/>
      <c r="K66" s="1"/>
      <c r="M66" t="s">
        <v>29</v>
      </c>
      <c r="N66" s="60">
        <v>0.2445121185358885</v>
      </c>
      <c r="O66" s="61"/>
      <c r="Q66" s="1"/>
      <c r="R66" s="1"/>
      <c r="S66" s="1"/>
      <c r="U66" s="1"/>
      <c r="V66" s="1"/>
      <c r="W66" s="1"/>
      <c r="Y66" s="1"/>
      <c r="Z66" s="1"/>
      <c r="AB66" t="s">
        <v>29</v>
      </c>
      <c r="AC66" s="60">
        <v>0.27626792452760141</v>
      </c>
      <c r="AD66" s="61"/>
      <c r="AF66" s="1"/>
      <c r="AG66" s="1"/>
      <c r="AH66" s="1"/>
      <c r="AJ66" s="1"/>
      <c r="AK66" s="1"/>
      <c r="AL66" s="1"/>
      <c r="AN66" s="1"/>
      <c r="AO66" s="1"/>
    </row>
    <row r="67" spans="1:41" x14ac:dyDescent="0.35">
      <c r="B67" t="s">
        <v>30</v>
      </c>
      <c r="C67" s="60">
        <v>0.36599789782505104</v>
      </c>
      <c r="D67" s="61"/>
      <c r="F67" s="1"/>
      <c r="G67" s="1"/>
      <c r="H67" s="1"/>
      <c r="J67" s="1"/>
      <c r="K67" s="1"/>
      <c r="M67" t="s">
        <v>30</v>
      </c>
      <c r="N67" s="60">
        <v>0.46487641037329841</v>
      </c>
      <c r="O67" s="61"/>
      <c r="Q67" s="1"/>
      <c r="R67" s="1"/>
      <c r="S67" s="1"/>
      <c r="U67" s="1"/>
      <c r="V67" s="1"/>
      <c r="W67" s="1"/>
      <c r="Y67" s="1"/>
      <c r="Z67" s="1"/>
      <c r="AB67" t="s">
        <v>30</v>
      </c>
      <c r="AC67" s="60">
        <v>0.48085573261975534</v>
      </c>
      <c r="AD67" s="61"/>
      <c r="AF67" s="1"/>
      <c r="AG67" s="1"/>
      <c r="AH67" s="1"/>
      <c r="AJ67" s="1"/>
      <c r="AK67" s="1"/>
      <c r="AL67" s="1"/>
      <c r="AN67" s="1"/>
      <c r="AO67" s="1"/>
    </row>
    <row r="68" spans="1:41" x14ac:dyDescent="0.35">
      <c r="B68" t="s">
        <v>106</v>
      </c>
      <c r="C68" s="60">
        <v>2.0711023168118023</v>
      </c>
      <c r="D68" s="61"/>
      <c r="F68" s="1"/>
      <c r="G68" s="1"/>
      <c r="H68" s="1"/>
      <c r="J68" s="1"/>
      <c r="K68" s="1"/>
      <c r="M68" t="s">
        <v>106</v>
      </c>
      <c r="N68" s="60">
        <v>1.6251778018543064</v>
      </c>
      <c r="O68" s="61"/>
      <c r="Q68" s="1"/>
      <c r="R68" s="1"/>
      <c r="S68" s="1"/>
      <c r="U68" s="1"/>
      <c r="V68" s="1"/>
      <c r="W68" s="1"/>
      <c r="Y68" s="1"/>
      <c r="Z68" s="1"/>
      <c r="AB68" t="s">
        <v>106</v>
      </c>
      <c r="AC68" s="60">
        <v>1.579407317411913</v>
      </c>
      <c r="AD68" s="61"/>
      <c r="AF68" s="1"/>
      <c r="AG68" s="1"/>
      <c r="AH68" s="1"/>
      <c r="AJ68" s="1"/>
      <c r="AK68" s="1"/>
      <c r="AL68" s="1"/>
      <c r="AN68" s="1"/>
      <c r="AO68" s="1"/>
    </row>
    <row r="69" spans="1:41" x14ac:dyDescent="0.35">
      <c r="B69" t="s">
        <v>107</v>
      </c>
      <c r="C69" s="60">
        <v>2.0937426419294276</v>
      </c>
      <c r="D69" s="61"/>
      <c r="F69" s="1"/>
      <c r="G69" s="1"/>
      <c r="H69" s="1"/>
      <c r="J69" s="1"/>
      <c r="K69" s="1"/>
      <c r="M69" t="s">
        <v>107</v>
      </c>
      <c r="N69" s="60">
        <v>1.6591382895307445</v>
      </c>
      <c r="O69" s="61"/>
      <c r="Q69" s="1"/>
      <c r="R69" s="1"/>
      <c r="S69" s="1"/>
      <c r="U69" s="1"/>
      <c r="V69" s="1"/>
      <c r="W69" s="1"/>
      <c r="Y69" s="1"/>
      <c r="Z69" s="1"/>
      <c r="AB69" t="s">
        <v>107</v>
      </c>
      <c r="AC69" s="60">
        <v>1.6926089430000397</v>
      </c>
      <c r="AD69" s="61"/>
      <c r="AF69" s="1"/>
      <c r="AG69" s="1"/>
      <c r="AH69" s="1"/>
      <c r="AJ69" s="1"/>
      <c r="AK69" s="1"/>
      <c r="AL69" s="1"/>
      <c r="AN69" s="1"/>
      <c r="AO69" s="1"/>
    </row>
    <row r="70" spans="1:41" x14ac:dyDescent="0.35">
      <c r="B70" s="25" t="s">
        <v>33</v>
      </c>
      <c r="C70" s="56">
        <v>9484</v>
      </c>
      <c r="D70" s="57"/>
      <c r="F70" s="1"/>
      <c r="G70" s="1"/>
      <c r="H70" s="1"/>
      <c r="J70" s="1"/>
      <c r="K70" s="1"/>
      <c r="M70" s="25" t="s">
        <v>33</v>
      </c>
      <c r="N70" s="56">
        <v>9484</v>
      </c>
      <c r="O70" s="57"/>
      <c r="Q70" s="1"/>
      <c r="R70" s="1"/>
      <c r="S70" s="1"/>
      <c r="U70" s="1"/>
      <c r="V70" s="1"/>
      <c r="W70" s="1"/>
      <c r="Y70" s="1"/>
      <c r="Z70" s="1"/>
      <c r="AB70" s="25" t="s">
        <v>33</v>
      </c>
      <c r="AC70" s="56">
        <v>9484</v>
      </c>
      <c r="AD70" s="57"/>
      <c r="AF70" s="1"/>
      <c r="AG70" s="1"/>
      <c r="AH70" s="1"/>
      <c r="AJ70" s="1"/>
      <c r="AK70" s="1"/>
      <c r="AL70" s="1"/>
      <c r="AN70" s="1"/>
      <c r="AO70" s="1"/>
    </row>
    <row r="71" spans="1:41" x14ac:dyDescent="0.35">
      <c r="B71" s="25" t="s">
        <v>34</v>
      </c>
      <c r="C71" s="56">
        <v>1608</v>
      </c>
      <c r="D71" s="57"/>
      <c r="F71" s="1"/>
      <c r="G71" s="1"/>
      <c r="H71" s="1"/>
      <c r="J71" s="1"/>
      <c r="K71" s="1"/>
      <c r="M71" s="25" t="s">
        <v>34</v>
      </c>
      <c r="N71" s="56">
        <v>1608</v>
      </c>
      <c r="O71" s="57"/>
      <c r="Q71" s="1"/>
      <c r="R71" s="1"/>
      <c r="S71" s="1"/>
      <c r="U71" s="1"/>
      <c r="V71" s="1"/>
      <c r="W71" s="1"/>
      <c r="Y71" s="1"/>
      <c r="Z71" s="1"/>
      <c r="AB71" s="25" t="s">
        <v>34</v>
      </c>
      <c r="AC71" s="56">
        <v>1608</v>
      </c>
      <c r="AD71" s="57"/>
      <c r="AF71" s="1"/>
      <c r="AG71" s="1"/>
      <c r="AH71" s="1"/>
      <c r="AJ71" s="1"/>
      <c r="AK71" s="1"/>
      <c r="AL71" s="1"/>
      <c r="AN71" s="1"/>
      <c r="AO71" s="1"/>
    </row>
    <row r="72" spans="1:41" x14ac:dyDescent="0.35">
      <c r="B72" s="25" t="s">
        <v>35</v>
      </c>
      <c r="C72" s="56">
        <v>30</v>
      </c>
      <c r="D72" s="57"/>
      <c r="F72" s="1"/>
      <c r="G72" s="1"/>
      <c r="H72" s="1"/>
      <c r="J72" s="1"/>
      <c r="K72" s="1"/>
      <c r="M72" s="25" t="s">
        <v>35</v>
      </c>
      <c r="N72" s="56">
        <v>45</v>
      </c>
      <c r="O72" s="57"/>
      <c r="Q72" s="1"/>
      <c r="R72" s="1"/>
      <c r="S72" s="1"/>
      <c r="U72" s="1"/>
      <c r="V72" s="1"/>
      <c r="W72" s="1"/>
      <c r="Y72" s="1"/>
      <c r="Z72" s="1"/>
      <c r="AB72" s="25" t="s">
        <v>35</v>
      </c>
      <c r="AC72" s="56">
        <v>150</v>
      </c>
      <c r="AD72" s="57"/>
      <c r="AF72" s="1"/>
      <c r="AG72" s="1"/>
      <c r="AH72" s="1"/>
      <c r="AJ72" s="1"/>
      <c r="AK72" s="1"/>
      <c r="AL72" s="1"/>
      <c r="AN72" s="1"/>
      <c r="AO72" s="1"/>
    </row>
    <row r="73" spans="1:41" x14ac:dyDescent="0.35">
      <c r="B73" t="s">
        <v>84</v>
      </c>
      <c r="C73" s="6"/>
      <c r="D73" s="1"/>
      <c r="F73" s="1"/>
      <c r="G73" s="1"/>
      <c r="H73" s="1"/>
      <c r="J73" s="1"/>
      <c r="K73" s="1"/>
      <c r="N73" s="6"/>
      <c r="O73" s="1"/>
      <c r="Q73" s="1"/>
      <c r="R73" s="1"/>
      <c r="S73" s="1"/>
      <c r="U73" s="1"/>
      <c r="V73" s="1"/>
      <c r="W73" s="1"/>
      <c r="Y73" s="1"/>
      <c r="Z73" s="1"/>
      <c r="AC73" s="6"/>
      <c r="AD73" s="1"/>
      <c r="AF73" s="1"/>
      <c r="AG73" s="1"/>
      <c r="AH73" s="1"/>
      <c r="AJ73" s="1"/>
      <c r="AK73" s="1"/>
      <c r="AL73" s="1"/>
      <c r="AN73" s="1"/>
      <c r="AO73" s="1"/>
    </row>
    <row r="74" spans="1:41" x14ac:dyDescent="0.35">
      <c r="B74" t="s">
        <v>36</v>
      </c>
      <c r="C74" s="2" t="s">
        <v>37</v>
      </c>
      <c r="D74" s="1"/>
      <c r="F74" s="1"/>
      <c r="G74" s="1"/>
      <c r="H74" s="1"/>
      <c r="J74" s="1"/>
      <c r="K74" s="1"/>
      <c r="M74" t="s">
        <v>36</v>
      </c>
      <c r="N74" s="2" t="s">
        <v>86</v>
      </c>
      <c r="O74" s="1"/>
      <c r="Q74" s="1"/>
      <c r="R74" s="1"/>
      <c r="S74" s="1"/>
      <c r="U74" s="1"/>
      <c r="V74" s="1"/>
      <c r="W74" s="1"/>
      <c r="Y74" s="1"/>
      <c r="Z74" s="1"/>
      <c r="AB74" t="s">
        <v>36</v>
      </c>
      <c r="AC74" s="2" t="s">
        <v>86</v>
      </c>
      <c r="AD74" s="1"/>
      <c r="AF74" s="1"/>
      <c r="AG74" s="1"/>
      <c r="AH74" s="1"/>
      <c r="AJ74" s="1"/>
      <c r="AK74" s="1"/>
      <c r="AL74" s="1"/>
      <c r="AN74" s="1"/>
      <c r="AO74" s="1"/>
    </row>
    <row r="75" spans="1:41" x14ac:dyDescent="0.35">
      <c r="B75" t="s">
        <v>38</v>
      </c>
      <c r="C75" s="2" t="s">
        <v>39</v>
      </c>
      <c r="D75" s="1"/>
      <c r="F75" s="1"/>
      <c r="G75" s="1"/>
      <c r="H75" s="1"/>
      <c r="J75" s="1"/>
      <c r="K75" s="1"/>
      <c r="M75" t="s">
        <v>48</v>
      </c>
      <c r="N75" s="2" t="s">
        <v>49</v>
      </c>
      <c r="O75" s="1"/>
      <c r="Q75" s="1"/>
      <c r="R75" s="1"/>
      <c r="S75" s="1"/>
      <c r="U75" s="1"/>
      <c r="V75" s="1"/>
      <c r="W75" s="1"/>
      <c r="Y75" s="1"/>
      <c r="Z75" s="1"/>
      <c r="AB75" t="s">
        <v>48</v>
      </c>
      <c r="AC75" s="2" t="s">
        <v>49</v>
      </c>
      <c r="AD75" s="1"/>
      <c r="AF75" s="1"/>
      <c r="AG75" s="1"/>
      <c r="AH75" s="1"/>
      <c r="AJ75" s="1"/>
      <c r="AK75" s="1"/>
      <c r="AL75" s="1"/>
      <c r="AN75" s="1"/>
      <c r="AO75" s="1"/>
    </row>
    <row r="76" spans="1:41" x14ac:dyDescent="0.35">
      <c r="B76" t="s">
        <v>40</v>
      </c>
      <c r="C76" s="2" t="s">
        <v>41</v>
      </c>
      <c r="D76" s="1"/>
      <c r="F76" s="1"/>
      <c r="G76" s="1"/>
      <c r="H76" s="1"/>
      <c r="J76" s="1"/>
      <c r="K76" s="1"/>
      <c r="M76" t="s">
        <v>38</v>
      </c>
      <c r="N76" s="2" t="s">
        <v>39</v>
      </c>
      <c r="O76" s="1"/>
      <c r="Q76" s="1"/>
      <c r="R76" s="1"/>
      <c r="S76" s="1"/>
      <c r="U76" s="1"/>
      <c r="V76" s="1"/>
      <c r="W76" s="1"/>
      <c r="Y76" s="1"/>
      <c r="Z76" s="1"/>
      <c r="AB76" t="s">
        <v>38</v>
      </c>
      <c r="AC76" s="2" t="s">
        <v>39</v>
      </c>
      <c r="AD76" s="1"/>
      <c r="AF76" s="1"/>
      <c r="AG76" s="1"/>
      <c r="AH76" s="1"/>
      <c r="AJ76" s="1"/>
      <c r="AK76" s="1"/>
      <c r="AL76" s="1"/>
      <c r="AN76" s="1"/>
      <c r="AO76" s="1"/>
    </row>
    <row r="77" spans="1:41" x14ac:dyDescent="0.35">
      <c r="B77" t="s">
        <v>42</v>
      </c>
      <c r="C77" s="2" t="s">
        <v>43</v>
      </c>
      <c r="D77" s="1"/>
      <c r="F77" s="1"/>
      <c r="G77" s="1"/>
      <c r="H77" s="1"/>
      <c r="J77" s="1"/>
      <c r="K77" s="1"/>
      <c r="M77" t="s">
        <v>40</v>
      </c>
      <c r="N77" s="2" t="s">
        <v>41</v>
      </c>
      <c r="O77" s="1"/>
      <c r="Q77" s="1"/>
      <c r="R77" s="1"/>
      <c r="S77" s="1"/>
      <c r="U77" s="1"/>
      <c r="V77" s="1"/>
      <c r="W77" s="1"/>
      <c r="Y77" s="1"/>
      <c r="Z77" s="1"/>
      <c r="AB77" t="s">
        <v>40</v>
      </c>
      <c r="AC77" s="2" t="s">
        <v>41</v>
      </c>
      <c r="AD77" s="1"/>
      <c r="AF77" s="1"/>
      <c r="AG77" s="1"/>
      <c r="AH77" s="1"/>
      <c r="AJ77" s="1"/>
      <c r="AK77" s="1"/>
      <c r="AL77" s="1"/>
      <c r="AN77" s="1"/>
      <c r="AO77" s="1"/>
    </row>
    <row r="78" spans="1:41" x14ac:dyDescent="0.35">
      <c r="M78" t="s">
        <v>42</v>
      </c>
      <c r="N78" s="2" t="s">
        <v>43</v>
      </c>
      <c r="O78" s="1"/>
      <c r="Q78" s="1"/>
      <c r="R78" s="1"/>
      <c r="S78" s="1"/>
      <c r="U78" s="1"/>
      <c r="V78" s="1"/>
      <c r="W78" s="1"/>
      <c r="Y78" s="1"/>
      <c r="Z78" s="1"/>
      <c r="AB78" t="s">
        <v>42</v>
      </c>
      <c r="AC78" s="2" t="s">
        <v>43</v>
      </c>
      <c r="AD78" s="1"/>
      <c r="AF78" s="1"/>
      <c r="AG78" s="1"/>
      <c r="AH78" s="1"/>
      <c r="AJ78" s="1"/>
      <c r="AK78" s="1"/>
      <c r="AL78" s="1"/>
      <c r="AN78" s="1"/>
      <c r="AO78" s="1"/>
    </row>
    <row r="79" spans="1:41" x14ac:dyDescent="0.35">
      <c r="N79" s="2"/>
      <c r="O79" s="1"/>
      <c r="Q79" s="1"/>
      <c r="R79" s="1"/>
      <c r="S79" s="1"/>
      <c r="U79" s="1"/>
      <c r="V79" s="1"/>
      <c r="W79" s="1"/>
      <c r="Y79" s="1"/>
      <c r="Z79" s="1"/>
      <c r="AC79" s="2"/>
      <c r="AD79" s="1"/>
      <c r="AF79" s="1"/>
      <c r="AG79" s="1"/>
      <c r="AH79" s="1"/>
      <c r="AJ79" s="1"/>
      <c r="AK79" s="1"/>
      <c r="AL79" s="1"/>
      <c r="AN79" s="1"/>
      <c r="AO79" s="1"/>
    </row>
    <row r="80" spans="1:41" x14ac:dyDescent="0.35">
      <c r="A80" s="12" t="s">
        <v>95</v>
      </c>
      <c r="N80" s="2"/>
      <c r="O80" s="1"/>
      <c r="Q80" s="1"/>
      <c r="R80" s="1"/>
      <c r="S80" s="1"/>
      <c r="U80" s="1"/>
      <c r="V80" s="1"/>
      <c r="W80" s="1"/>
      <c r="Y80" s="1"/>
      <c r="Z80" s="1"/>
      <c r="AC80" s="2"/>
      <c r="AD80" s="1"/>
      <c r="AF80" s="1"/>
      <c r="AG80" s="1"/>
      <c r="AH80" s="1"/>
      <c r="AJ80" s="1"/>
      <c r="AK80" s="1"/>
      <c r="AL80" s="1"/>
      <c r="AN80" s="1"/>
      <c r="AO80" s="1"/>
    </row>
    <row r="81" spans="2:41" x14ac:dyDescent="0.35">
      <c r="B81" t="s">
        <v>109</v>
      </c>
      <c r="N81" s="2"/>
      <c r="O81" s="1"/>
      <c r="Q81" s="1"/>
      <c r="R81" s="1"/>
      <c r="S81" s="1"/>
      <c r="U81" s="1"/>
      <c r="V81" s="1"/>
      <c r="W81" s="1"/>
      <c r="Y81" s="1"/>
      <c r="Z81" s="1"/>
      <c r="AC81" s="2"/>
      <c r="AD81" s="1"/>
      <c r="AF81" s="1"/>
      <c r="AG81" s="1"/>
      <c r="AH81" s="1"/>
      <c r="AJ81" s="1"/>
      <c r="AK81" s="1"/>
      <c r="AL81" s="1"/>
      <c r="AN81" s="1"/>
      <c r="AO81" s="1"/>
    </row>
    <row r="82" spans="2:41" x14ac:dyDescent="0.35">
      <c r="N82" s="2"/>
      <c r="O82" s="1"/>
      <c r="Q82" s="1"/>
      <c r="R82" s="1"/>
      <c r="S82" s="1"/>
      <c r="U82" s="1"/>
      <c r="V82" s="1"/>
      <c r="W82" s="1"/>
      <c r="Y82" s="1"/>
      <c r="Z82" s="1"/>
      <c r="AC82" s="2"/>
      <c r="AD82" s="1"/>
      <c r="AF82" s="1"/>
      <c r="AG82" s="1"/>
      <c r="AH82" s="1"/>
      <c r="AJ82" s="1"/>
      <c r="AK82" s="1"/>
      <c r="AL82" s="1"/>
      <c r="AN82" s="1"/>
      <c r="AO82" s="1"/>
    </row>
    <row r="83" spans="2:41" x14ac:dyDescent="0.35">
      <c r="N83" s="2"/>
      <c r="O83" s="1"/>
      <c r="Q83" s="1"/>
      <c r="R83" s="1"/>
      <c r="S83" s="1"/>
      <c r="U83" s="1"/>
      <c r="V83" s="1"/>
      <c r="W83" s="1"/>
      <c r="Y83" s="1"/>
      <c r="Z83" s="1"/>
      <c r="AC83" s="2"/>
      <c r="AD83" s="1"/>
      <c r="AF83" s="1"/>
      <c r="AG83" s="1"/>
      <c r="AH83" s="1"/>
      <c r="AJ83" s="1"/>
      <c r="AK83" s="1"/>
      <c r="AL83" s="1"/>
      <c r="AN83" s="1"/>
      <c r="AO83" s="1"/>
    </row>
    <row r="84" spans="2:41" x14ac:dyDescent="0.35">
      <c r="N84" s="2"/>
      <c r="O84" s="1"/>
      <c r="Q84" s="1"/>
      <c r="R84" s="1"/>
      <c r="S84" s="1"/>
      <c r="U84" s="1"/>
      <c r="V84" s="1"/>
      <c r="W84" s="1"/>
      <c r="Y84" s="1"/>
      <c r="Z84" s="1"/>
      <c r="AC84" s="2"/>
      <c r="AD84" s="1"/>
      <c r="AF84" s="1"/>
      <c r="AG84" s="1"/>
      <c r="AH84" s="1"/>
      <c r="AJ84" s="1"/>
      <c r="AK84" s="1"/>
      <c r="AL84" s="1"/>
      <c r="AN84" s="1"/>
      <c r="AO84" s="1"/>
    </row>
    <row r="85" spans="2:41" x14ac:dyDescent="0.35">
      <c r="N85" s="2"/>
      <c r="O85" s="1"/>
      <c r="Q85" s="1"/>
      <c r="R85" s="1"/>
      <c r="S85" s="1"/>
      <c r="U85" s="1"/>
      <c r="V85" s="1"/>
      <c r="W85" s="1"/>
      <c r="Y85" s="1"/>
      <c r="Z85" s="1"/>
      <c r="AC85" s="2"/>
      <c r="AD85" s="1"/>
      <c r="AF85" s="1"/>
      <c r="AG85" s="1"/>
      <c r="AH85" s="1"/>
      <c r="AJ85" s="1"/>
      <c r="AK85" s="1"/>
      <c r="AL85" s="1"/>
      <c r="AN85" s="1"/>
      <c r="AO85" s="1"/>
    </row>
    <row r="86" spans="2:41" x14ac:dyDescent="0.35">
      <c r="N86" s="2"/>
      <c r="O86" s="1"/>
      <c r="Q86" s="1"/>
      <c r="R86" s="1"/>
      <c r="S86" s="1"/>
      <c r="U86" s="1"/>
      <c r="V86" s="1"/>
      <c r="W86" s="1"/>
      <c r="Y86" s="1"/>
      <c r="Z86" s="1"/>
      <c r="AC86" s="2"/>
      <c r="AD86" s="1"/>
      <c r="AF86" s="1"/>
      <c r="AG86" s="1"/>
      <c r="AH86" s="1"/>
      <c r="AJ86" s="1"/>
      <c r="AK86" s="1"/>
      <c r="AL86" s="1"/>
      <c r="AN86" s="1"/>
      <c r="AO86" s="1"/>
    </row>
    <row r="87" spans="2:41" x14ac:dyDescent="0.35">
      <c r="N87" s="2"/>
      <c r="O87" s="1"/>
      <c r="Q87" s="1"/>
      <c r="R87" s="1"/>
      <c r="S87" s="1"/>
      <c r="U87" s="1"/>
      <c r="V87" s="1"/>
      <c r="W87" s="1"/>
      <c r="Y87" s="1"/>
      <c r="Z87" s="1"/>
      <c r="AC87" s="2"/>
      <c r="AD87" s="1"/>
      <c r="AF87" s="1"/>
      <c r="AG87" s="1"/>
      <c r="AH87" s="1"/>
      <c r="AJ87" s="1"/>
      <c r="AK87" s="1"/>
      <c r="AL87" s="1"/>
      <c r="AN87" s="1"/>
      <c r="AO87" s="1"/>
    </row>
    <row r="88" spans="2:41" x14ac:dyDescent="0.35">
      <c r="N88" s="2"/>
      <c r="O88" s="1"/>
      <c r="Q88" s="1"/>
      <c r="R88" s="1"/>
      <c r="S88" s="1"/>
      <c r="U88" s="1"/>
      <c r="V88" s="1"/>
      <c r="W88" s="1"/>
      <c r="Y88" s="1"/>
      <c r="Z88" s="1"/>
      <c r="AC88" s="2"/>
      <c r="AD88" s="1"/>
      <c r="AF88" s="1"/>
      <c r="AG88" s="1"/>
      <c r="AH88" s="1"/>
      <c r="AJ88" s="1"/>
      <c r="AK88" s="1"/>
      <c r="AL88" s="1"/>
      <c r="AN88" s="1"/>
      <c r="AO88" s="1"/>
    </row>
    <row r="89" spans="2:41" x14ac:dyDescent="0.35">
      <c r="N89" s="2"/>
      <c r="O89" s="1"/>
      <c r="Q89" s="1"/>
      <c r="R89" s="1"/>
      <c r="S89" s="1"/>
      <c r="U89" s="1"/>
      <c r="V89" s="1"/>
      <c r="W89" s="1"/>
      <c r="Y89" s="1"/>
      <c r="Z89" s="1"/>
      <c r="AC89" s="2"/>
      <c r="AD89" s="1"/>
      <c r="AF89" s="1"/>
      <c r="AG89" s="1"/>
      <c r="AH89" s="1"/>
      <c r="AJ89" s="1"/>
      <c r="AK89" s="1"/>
      <c r="AL89" s="1"/>
      <c r="AN89" s="1"/>
      <c r="AO89" s="1"/>
    </row>
    <row r="90" spans="2:41" x14ac:dyDescent="0.35">
      <c r="N90" s="2"/>
      <c r="O90" s="1"/>
      <c r="Q90" s="1"/>
      <c r="R90" s="1"/>
      <c r="S90" s="1"/>
      <c r="U90" s="1"/>
      <c r="V90" s="1"/>
      <c r="W90" s="1"/>
      <c r="Y90" s="1"/>
      <c r="Z90" s="1"/>
      <c r="AC90" s="2"/>
      <c r="AD90" s="1"/>
      <c r="AF90" s="1"/>
      <c r="AG90" s="1"/>
      <c r="AH90" s="1"/>
      <c r="AJ90" s="1"/>
      <c r="AK90" s="1"/>
      <c r="AL90" s="1"/>
      <c r="AN90" s="1"/>
      <c r="AO90" s="1"/>
    </row>
    <row r="91" spans="2:41" x14ac:dyDescent="0.35">
      <c r="N91" s="2"/>
      <c r="O91" s="1"/>
      <c r="Q91" s="1"/>
      <c r="R91" s="1"/>
      <c r="S91" s="1"/>
      <c r="U91" s="1"/>
      <c r="V91" s="1"/>
      <c r="W91" s="1"/>
      <c r="Y91" s="1"/>
      <c r="Z91" s="1"/>
      <c r="AC91" s="2"/>
      <c r="AD91" s="1"/>
      <c r="AF91" s="1"/>
      <c r="AG91" s="1"/>
      <c r="AH91" s="1"/>
      <c r="AJ91" s="1"/>
      <c r="AK91" s="1"/>
      <c r="AL91" s="1"/>
      <c r="AN91" s="1"/>
      <c r="AO91" s="1"/>
    </row>
    <row r="92" spans="2:41" x14ac:dyDescent="0.35">
      <c r="N92" s="2"/>
      <c r="O92" s="1"/>
      <c r="Q92" s="1"/>
      <c r="R92" s="1"/>
      <c r="S92" s="1"/>
      <c r="U92" s="1"/>
      <c r="V92" s="1"/>
      <c r="W92" s="1"/>
      <c r="Y92" s="1"/>
      <c r="Z92" s="1"/>
      <c r="AC92" s="2"/>
      <c r="AD92" s="1"/>
      <c r="AF92" s="1"/>
      <c r="AG92" s="1"/>
      <c r="AH92" s="1"/>
      <c r="AJ92" s="1"/>
      <c r="AK92" s="1"/>
      <c r="AL92" s="1"/>
      <c r="AN92" s="1"/>
      <c r="AO92" s="1"/>
    </row>
    <row r="93" spans="2:41" x14ac:dyDescent="0.35">
      <c r="N93" s="2"/>
      <c r="O93" s="1"/>
      <c r="Q93" s="1"/>
      <c r="R93" s="1"/>
      <c r="S93" s="1"/>
      <c r="U93" s="1"/>
      <c r="V93" s="1"/>
      <c r="W93" s="1"/>
      <c r="Y93" s="1"/>
      <c r="Z93" s="1"/>
      <c r="AC93" s="2"/>
      <c r="AD93" s="1"/>
      <c r="AF93" s="1"/>
      <c r="AG93" s="1"/>
      <c r="AH93" s="1"/>
      <c r="AJ93" s="1"/>
      <c r="AK93" s="1"/>
      <c r="AL93" s="1"/>
      <c r="AN93" s="1"/>
      <c r="AO93" s="1"/>
    </row>
    <row r="94" spans="2:41" x14ac:dyDescent="0.35">
      <c r="N94" s="2"/>
      <c r="O94" s="1"/>
      <c r="Q94" s="1"/>
      <c r="R94" s="1"/>
      <c r="S94" s="1"/>
      <c r="U94" s="1"/>
      <c r="V94" s="1"/>
      <c r="W94" s="1"/>
      <c r="Y94" s="1"/>
      <c r="Z94" s="1"/>
      <c r="AC94" s="2"/>
      <c r="AD94" s="1"/>
      <c r="AF94" s="1"/>
      <c r="AG94" s="1"/>
      <c r="AH94" s="1"/>
      <c r="AJ94" s="1"/>
      <c r="AK94" s="1"/>
      <c r="AL94" s="1"/>
      <c r="AN94" s="1"/>
      <c r="AO94" s="1"/>
    </row>
    <row r="95" spans="2:41" x14ac:dyDescent="0.35">
      <c r="N95" s="2"/>
      <c r="O95" s="1"/>
      <c r="Q95" s="1"/>
      <c r="R95" s="1"/>
      <c r="S95" s="1"/>
      <c r="U95" s="1"/>
      <c r="V95" s="1"/>
      <c r="W95" s="1"/>
      <c r="Y95" s="1"/>
      <c r="Z95" s="1"/>
      <c r="AC95" s="2"/>
      <c r="AD95" s="1"/>
      <c r="AF95" s="1"/>
      <c r="AG95" s="1"/>
      <c r="AH95" s="1"/>
      <c r="AJ95" s="1"/>
      <c r="AK95" s="1"/>
      <c r="AL95" s="1"/>
      <c r="AN95" s="1"/>
      <c r="AO95" s="1"/>
    </row>
    <row r="96" spans="2:41" x14ac:dyDescent="0.35">
      <c r="N96" s="2"/>
      <c r="O96" s="1"/>
      <c r="Q96" s="1"/>
      <c r="R96" s="1"/>
      <c r="S96" s="1"/>
      <c r="U96" s="1"/>
      <c r="V96" s="1"/>
      <c r="W96" s="1"/>
      <c r="Y96" s="1"/>
      <c r="Z96" s="1"/>
      <c r="AC96" s="2"/>
      <c r="AD96" s="1"/>
      <c r="AF96" s="1"/>
      <c r="AG96" s="1"/>
      <c r="AH96" s="1"/>
      <c r="AJ96" s="1"/>
      <c r="AK96" s="1"/>
      <c r="AL96" s="1"/>
      <c r="AN96" s="1"/>
      <c r="AO96" s="1"/>
    </row>
    <row r="97" spans="14:41" x14ac:dyDescent="0.35">
      <c r="N97" s="2"/>
      <c r="O97" s="1"/>
      <c r="Q97" s="1"/>
      <c r="R97" s="1"/>
      <c r="S97" s="1"/>
      <c r="U97" s="1"/>
      <c r="V97" s="1"/>
      <c r="W97" s="1"/>
      <c r="Y97" s="1"/>
      <c r="Z97" s="1"/>
      <c r="AC97" s="2"/>
      <c r="AD97" s="1"/>
      <c r="AF97" s="1"/>
      <c r="AG97" s="1"/>
      <c r="AH97" s="1"/>
      <c r="AJ97" s="1"/>
      <c r="AK97" s="1"/>
      <c r="AL97" s="1"/>
      <c r="AN97" s="1"/>
      <c r="AO97" s="1"/>
    </row>
    <row r="98" spans="14:41" x14ac:dyDescent="0.35">
      <c r="N98" s="2"/>
      <c r="O98" s="1"/>
      <c r="Q98" s="1"/>
      <c r="R98" s="1"/>
      <c r="S98" s="1"/>
      <c r="U98" s="1"/>
      <c r="V98" s="1"/>
      <c r="W98" s="1"/>
      <c r="Y98" s="1"/>
      <c r="Z98" s="1"/>
      <c r="AC98" s="2"/>
      <c r="AD98" s="1"/>
      <c r="AF98" s="1"/>
      <c r="AG98" s="1"/>
      <c r="AH98" s="1"/>
      <c r="AJ98" s="1"/>
      <c r="AK98" s="1"/>
      <c r="AL98" s="1"/>
      <c r="AN98" s="1"/>
      <c r="AO98" s="1"/>
    </row>
    <row r="99" spans="14:41" x14ac:dyDescent="0.35">
      <c r="N99" s="2"/>
      <c r="O99" s="1"/>
      <c r="Q99" s="1"/>
      <c r="R99" s="1"/>
      <c r="S99" s="1"/>
      <c r="U99" s="1"/>
      <c r="V99" s="1"/>
      <c r="W99" s="1"/>
      <c r="Y99" s="1"/>
      <c r="Z99" s="1"/>
      <c r="AC99" s="2"/>
      <c r="AD99" s="1"/>
      <c r="AF99" s="1"/>
      <c r="AG99" s="1"/>
      <c r="AH99" s="1"/>
      <c r="AJ99" s="1"/>
      <c r="AK99" s="1"/>
      <c r="AL99" s="1"/>
      <c r="AN99" s="1"/>
      <c r="AO99" s="1"/>
    </row>
    <row r="100" spans="14:41" x14ac:dyDescent="0.35">
      <c r="N100" s="2"/>
      <c r="O100" s="1"/>
      <c r="Q100" s="1"/>
      <c r="R100" s="1"/>
      <c r="S100" s="1"/>
      <c r="U100" s="1"/>
      <c r="V100" s="1"/>
      <c r="W100" s="1"/>
      <c r="Y100" s="1"/>
      <c r="Z100" s="1"/>
      <c r="AC100" s="2"/>
      <c r="AD100" s="1"/>
      <c r="AF100" s="1"/>
      <c r="AG100" s="1"/>
      <c r="AH100" s="1"/>
      <c r="AJ100" s="1"/>
      <c r="AK100" s="1"/>
      <c r="AL100" s="1"/>
      <c r="AN100" s="1"/>
      <c r="AO100" s="1"/>
    </row>
    <row r="101" spans="14:41" x14ac:dyDescent="0.35">
      <c r="N101" s="2"/>
      <c r="O101" s="1"/>
      <c r="Q101" s="1"/>
      <c r="R101" s="1"/>
      <c r="S101" s="1"/>
      <c r="U101" s="1"/>
      <c r="V101" s="1"/>
      <c r="W101" s="1"/>
      <c r="Y101" s="1"/>
      <c r="Z101" s="1"/>
      <c r="AC101" s="2"/>
      <c r="AD101" s="1"/>
      <c r="AF101" s="1"/>
      <c r="AG101" s="1"/>
      <c r="AH101" s="1"/>
      <c r="AJ101" s="1"/>
      <c r="AK101" s="1"/>
      <c r="AL101" s="1"/>
      <c r="AN101" s="1"/>
      <c r="AO101" s="1"/>
    </row>
    <row r="102" spans="14:41" x14ac:dyDescent="0.35">
      <c r="N102" s="2"/>
      <c r="O102" s="1"/>
      <c r="Q102" s="1"/>
      <c r="R102" s="1"/>
      <c r="S102" s="1"/>
      <c r="U102" s="1"/>
      <c r="V102" s="1"/>
      <c r="W102" s="1"/>
      <c r="Y102" s="1"/>
      <c r="Z102" s="1"/>
      <c r="AC102" s="2"/>
      <c r="AD102" s="1"/>
      <c r="AF102" s="1"/>
      <c r="AG102" s="1"/>
      <c r="AH102" s="1"/>
      <c r="AJ102" s="1"/>
      <c r="AK102" s="1"/>
      <c r="AL102" s="1"/>
      <c r="AN102" s="1"/>
      <c r="AO102" s="1"/>
    </row>
    <row r="103" spans="14:41" x14ac:dyDescent="0.35">
      <c r="N103" s="2"/>
      <c r="O103" s="1"/>
      <c r="Q103" s="1"/>
      <c r="R103" s="1"/>
      <c r="S103" s="1"/>
      <c r="U103" s="1"/>
      <c r="V103" s="1"/>
      <c r="W103" s="1"/>
      <c r="Y103" s="1"/>
      <c r="Z103" s="1"/>
      <c r="AC103" s="2"/>
      <c r="AD103" s="1"/>
      <c r="AF103" s="1"/>
      <c r="AG103" s="1"/>
      <c r="AH103" s="1"/>
      <c r="AJ103" s="1"/>
      <c r="AK103" s="1"/>
      <c r="AL103" s="1"/>
      <c r="AN103" s="1"/>
      <c r="AO103" s="1"/>
    </row>
    <row r="104" spans="14:41" x14ac:dyDescent="0.35">
      <c r="N104" s="2"/>
      <c r="O104" s="1"/>
      <c r="Q104" s="1"/>
      <c r="R104" s="1"/>
      <c r="S104" s="1"/>
      <c r="U104" s="1"/>
      <c r="V104" s="1"/>
      <c r="W104" s="1"/>
      <c r="Y104" s="1"/>
      <c r="Z104" s="1"/>
      <c r="AC104" s="2"/>
      <c r="AD104" s="1"/>
      <c r="AF104" s="1"/>
      <c r="AG104" s="1"/>
      <c r="AH104" s="1"/>
      <c r="AJ104" s="1"/>
      <c r="AK104" s="1"/>
      <c r="AL104" s="1"/>
      <c r="AN104" s="1"/>
      <c r="AO104" s="1"/>
    </row>
    <row r="105" spans="14:41" x14ac:dyDescent="0.35">
      <c r="N105" s="2"/>
      <c r="O105" s="1"/>
      <c r="Q105" s="1"/>
      <c r="R105" s="1"/>
      <c r="S105" s="1"/>
      <c r="U105" s="1"/>
      <c r="V105" s="1"/>
      <c r="W105" s="1"/>
      <c r="Y105" s="1"/>
      <c r="Z105" s="1"/>
      <c r="AC105" s="2"/>
      <c r="AD105" s="1"/>
      <c r="AF105" s="1"/>
      <c r="AG105" s="1"/>
      <c r="AH105" s="1"/>
      <c r="AJ105" s="1"/>
      <c r="AK105" s="1"/>
      <c r="AL105" s="1"/>
      <c r="AN105" s="1"/>
      <c r="AO105" s="1"/>
    </row>
    <row r="106" spans="14:41" x14ac:dyDescent="0.35">
      <c r="N106" s="2"/>
      <c r="O106" s="1"/>
      <c r="Q106" s="1"/>
      <c r="R106" s="1"/>
      <c r="S106" s="1"/>
      <c r="U106" s="1"/>
      <c r="V106" s="1"/>
      <c r="W106" s="1"/>
      <c r="Y106" s="1"/>
      <c r="Z106" s="1"/>
      <c r="AC106" s="2"/>
      <c r="AD106" s="1"/>
      <c r="AF106" s="1"/>
      <c r="AG106" s="1"/>
      <c r="AH106" s="1"/>
      <c r="AJ106" s="1"/>
      <c r="AK106" s="1"/>
      <c r="AL106" s="1"/>
      <c r="AN106" s="1"/>
      <c r="AO106" s="1"/>
    </row>
    <row r="107" spans="14:41" x14ac:dyDescent="0.35">
      <c r="N107" s="2"/>
      <c r="O107" s="1"/>
      <c r="Q107" s="1"/>
      <c r="R107" s="1"/>
      <c r="S107" s="1"/>
      <c r="U107" s="1"/>
      <c r="V107" s="1"/>
      <c r="W107" s="1"/>
      <c r="Y107" s="1"/>
      <c r="Z107" s="1"/>
      <c r="AC107" s="2"/>
      <c r="AD107" s="1"/>
      <c r="AF107" s="1"/>
      <c r="AG107" s="1"/>
      <c r="AH107" s="1"/>
      <c r="AJ107" s="1"/>
      <c r="AK107" s="1"/>
      <c r="AL107" s="1"/>
      <c r="AN107" s="1"/>
      <c r="AO107" s="1"/>
    </row>
    <row r="108" spans="14:41" x14ac:dyDescent="0.35">
      <c r="N108" s="2"/>
      <c r="O108" s="1"/>
      <c r="Q108" s="1"/>
      <c r="R108" s="1"/>
      <c r="S108" s="1"/>
      <c r="U108" s="1"/>
      <c r="V108" s="1"/>
      <c r="W108" s="1"/>
      <c r="Y108" s="1"/>
      <c r="Z108" s="1"/>
      <c r="AC108" s="2"/>
      <c r="AD108" s="1"/>
      <c r="AF108" s="1"/>
      <c r="AG108" s="1"/>
      <c r="AH108" s="1"/>
      <c r="AJ108" s="1"/>
      <c r="AK108" s="1"/>
      <c r="AL108" s="1"/>
      <c r="AN108" s="1"/>
      <c r="AO108" s="1"/>
    </row>
    <row r="109" spans="14:41" x14ac:dyDescent="0.35">
      <c r="N109" s="2"/>
      <c r="O109" s="1"/>
      <c r="Q109" s="1"/>
      <c r="R109" s="1"/>
      <c r="S109" s="1"/>
      <c r="U109" s="1"/>
      <c r="V109" s="1"/>
      <c r="W109" s="1"/>
      <c r="Y109" s="1"/>
      <c r="Z109" s="1"/>
      <c r="AC109" s="2"/>
      <c r="AD109" s="1"/>
      <c r="AF109" s="1"/>
      <c r="AG109" s="1"/>
      <c r="AH109" s="1"/>
      <c r="AJ109" s="1"/>
      <c r="AK109" s="1"/>
      <c r="AL109" s="1"/>
      <c r="AN109" s="1"/>
      <c r="AO109" s="1"/>
    </row>
    <row r="110" spans="14:41" x14ac:dyDescent="0.35">
      <c r="N110" s="2"/>
      <c r="O110" s="1"/>
      <c r="Q110" s="1"/>
      <c r="R110" s="1"/>
      <c r="S110" s="1"/>
      <c r="U110" s="1"/>
      <c r="V110" s="1"/>
      <c r="W110" s="1"/>
      <c r="Y110" s="1"/>
      <c r="Z110" s="1"/>
      <c r="AC110" s="2"/>
      <c r="AD110" s="1"/>
      <c r="AF110" s="1"/>
      <c r="AG110" s="1"/>
      <c r="AH110" s="1"/>
      <c r="AJ110" s="1"/>
      <c r="AK110" s="1"/>
      <c r="AL110" s="1"/>
      <c r="AN110" s="1"/>
      <c r="AO110" s="1"/>
    </row>
    <row r="111" spans="14:41" x14ac:dyDescent="0.35">
      <c r="N111" s="2"/>
      <c r="O111" s="1"/>
      <c r="Q111" s="1"/>
      <c r="R111" s="1"/>
      <c r="S111" s="1"/>
      <c r="U111" s="1"/>
      <c r="V111" s="1"/>
      <c r="W111" s="1"/>
      <c r="Y111" s="1"/>
      <c r="Z111" s="1"/>
      <c r="AC111" s="2"/>
      <c r="AD111" s="1"/>
      <c r="AF111" s="1"/>
      <c r="AG111" s="1"/>
      <c r="AH111" s="1"/>
      <c r="AJ111" s="1"/>
      <c r="AK111" s="1"/>
      <c r="AL111" s="1"/>
      <c r="AN111" s="1"/>
      <c r="AO111" s="1"/>
    </row>
    <row r="112" spans="14:41" x14ac:dyDescent="0.35">
      <c r="N112" s="2"/>
      <c r="O112" s="1"/>
      <c r="Q112" s="1"/>
      <c r="R112" s="1"/>
      <c r="S112" s="1"/>
      <c r="U112" s="1"/>
      <c r="V112" s="1"/>
      <c r="W112" s="1"/>
      <c r="Y112" s="1"/>
      <c r="Z112" s="1"/>
      <c r="AC112" s="2"/>
      <c r="AD112" s="1"/>
      <c r="AF112" s="1"/>
      <c r="AG112" s="1"/>
      <c r="AH112" s="1"/>
      <c r="AJ112" s="1"/>
      <c r="AK112" s="1"/>
      <c r="AL112" s="1"/>
      <c r="AN112" s="1"/>
      <c r="AO112" s="1"/>
    </row>
    <row r="113" spans="1:41" x14ac:dyDescent="0.35">
      <c r="N113" s="2"/>
      <c r="O113" s="1"/>
      <c r="Q113" s="1"/>
      <c r="R113" s="1"/>
      <c r="S113" s="1"/>
      <c r="U113" s="1"/>
      <c r="V113" s="1"/>
      <c r="W113" s="1"/>
      <c r="Y113" s="1"/>
      <c r="Z113" s="1"/>
      <c r="AC113" s="2"/>
      <c r="AD113" s="1"/>
      <c r="AF113" s="1"/>
      <c r="AG113" s="1"/>
      <c r="AH113" s="1"/>
      <c r="AJ113" s="1"/>
      <c r="AK113" s="1"/>
      <c r="AL113" s="1"/>
      <c r="AN113" s="1"/>
      <c r="AO113" s="1"/>
    </row>
    <row r="114" spans="1:41" x14ac:dyDescent="0.35">
      <c r="N114" s="2"/>
      <c r="O114" s="1"/>
      <c r="Q114" s="1"/>
      <c r="R114" s="1"/>
      <c r="S114" s="1"/>
      <c r="U114" s="1"/>
      <c r="V114" s="1"/>
      <c r="W114" s="1"/>
      <c r="Y114" s="1"/>
      <c r="Z114" s="1"/>
      <c r="AC114" s="2"/>
      <c r="AD114" s="1"/>
      <c r="AF114" s="1"/>
      <c r="AG114" s="1"/>
      <c r="AH114" s="1"/>
      <c r="AJ114" s="1"/>
      <c r="AK114" s="1"/>
      <c r="AL114" s="1"/>
      <c r="AN114" s="1"/>
      <c r="AO114" s="1"/>
    </row>
    <row r="115" spans="1:41" x14ac:dyDescent="0.35">
      <c r="N115" s="2"/>
      <c r="O115" s="1"/>
      <c r="Q115" s="1"/>
      <c r="R115" s="1"/>
      <c r="S115" s="1"/>
      <c r="U115" s="1"/>
      <c r="V115" s="1"/>
      <c r="W115" s="1"/>
      <c r="Y115" s="1"/>
      <c r="Z115" s="1"/>
      <c r="AC115" s="2"/>
      <c r="AD115" s="1"/>
      <c r="AF115" s="1"/>
      <c r="AG115" s="1"/>
      <c r="AH115" s="1"/>
      <c r="AJ115" s="1"/>
      <c r="AK115" s="1"/>
      <c r="AL115" s="1"/>
      <c r="AN115" s="1"/>
      <c r="AO115" s="1"/>
    </row>
    <row r="116" spans="1:41" x14ac:dyDescent="0.35">
      <c r="N116" s="2"/>
      <c r="O116" s="1"/>
      <c r="Q116" s="1"/>
      <c r="R116" s="1"/>
      <c r="S116" s="1"/>
      <c r="U116" s="1"/>
      <c r="V116" s="1"/>
      <c r="W116" s="1"/>
      <c r="Y116" s="1"/>
      <c r="Z116" s="1"/>
      <c r="AC116" s="2"/>
      <c r="AD116" s="1"/>
      <c r="AF116" s="1"/>
      <c r="AG116" s="1"/>
      <c r="AH116" s="1"/>
      <c r="AJ116" s="1"/>
      <c r="AK116" s="1"/>
      <c r="AL116" s="1"/>
      <c r="AN116" s="1"/>
      <c r="AO116" s="1"/>
    </row>
    <row r="117" spans="1:41" x14ac:dyDescent="0.35">
      <c r="N117" s="2"/>
      <c r="O117" s="1"/>
      <c r="Q117" s="1"/>
      <c r="R117" s="1"/>
      <c r="S117" s="1"/>
      <c r="U117" s="1"/>
      <c r="V117" s="1"/>
      <c r="W117" s="1"/>
      <c r="Y117" s="1"/>
      <c r="Z117" s="1"/>
      <c r="AC117" s="2"/>
      <c r="AD117" s="1"/>
      <c r="AF117" s="1"/>
      <c r="AG117" s="1"/>
      <c r="AH117" s="1"/>
      <c r="AJ117" s="1"/>
      <c r="AK117" s="1"/>
      <c r="AL117" s="1"/>
      <c r="AN117" s="1"/>
      <c r="AO117" s="1"/>
    </row>
    <row r="118" spans="1:41" x14ac:dyDescent="0.35">
      <c r="N118" s="2"/>
      <c r="O118" s="1"/>
      <c r="Q118" s="1"/>
      <c r="R118" s="1"/>
      <c r="S118" s="1"/>
      <c r="U118" s="1"/>
      <c r="V118" s="1"/>
      <c r="W118" s="1"/>
      <c r="Y118" s="1"/>
      <c r="Z118" s="1"/>
      <c r="AC118" s="2"/>
      <c r="AD118" s="1"/>
      <c r="AF118" s="1"/>
      <c r="AG118" s="1"/>
      <c r="AH118" s="1"/>
      <c r="AJ118" s="1"/>
      <c r="AK118" s="1"/>
      <c r="AL118" s="1"/>
      <c r="AN118" s="1"/>
      <c r="AO118" s="1"/>
    </row>
    <row r="119" spans="1:41" x14ac:dyDescent="0.35">
      <c r="N119" s="2"/>
      <c r="O119" s="1"/>
      <c r="Q119" s="1"/>
      <c r="R119" s="1"/>
      <c r="S119" s="1"/>
      <c r="U119" s="1"/>
      <c r="V119" s="1"/>
      <c r="W119" s="1"/>
      <c r="Y119" s="1"/>
      <c r="Z119" s="1"/>
      <c r="AC119" s="2"/>
      <c r="AD119" s="1"/>
      <c r="AF119" s="1"/>
      <c r="AG119" s="1"/>
      <c r="AH119" s="1"/>
      <c r="AJ119" s="1"/>
      <c r="AK119" s="1"/>
      <c r="AL119" s="1"/>
      <c r="AN119" s="1"/>
      <c r="AO119" s="1"/>
    </row>
    <row r="121" spans="1:41" x14ac:dyDescent="0.35">
      <c r="A121" s="30" t="s">
        <v>110</v>
      </c>
    </row>
    <row r="122" spans="1:41" x14ac:dyDescent="0.35">
      <c r="B122" t="s">
        <v>0</v>
      </c>
      <c r="C122" t="s">
        <v>89</v>
      </c>
      <c r="D122" s="1"/>
      <c r="E122" t="s">
        <v>84</v>
      </c>
      <c r="F122" s="1"/>
      <c r="G122" s="1"/>
      <c r="M122" t="s">
        <v>44</v>
      </c>
      <c r="N122" t="s">
        <v>89</v>
      </c>
      <c r="O122" s="1"/>
      <c r="P122" t="s">
        <v>84</v>
      </c>
      <c r="Q122" s="1"/>
      <c r="R122" s="1"/>
      <c r="S122" s="1"/>
      <c r="U122" s="1"/>
      <c r="V122" s="1"/>
      <c r="AB122" t="s">
        <v>50</v>
      </c>
      <c r="AC122" t="s">
        <v>89</v>
      </c>
      <c r="AD122" s="1"/>
      <c r="AE122" t="s">
        <v>84</v>
      </c>
      <c r="AF122" s="1"/>
      <c r="AG122" s="1"/>
      <c r="AH122" s="1"/>
      <c r="AJ122" s="1"/>
      <c r="AK122" s="1"/>
    </row>
    <row r="123" spans="1:41" x14ac:dyDescent="0.35">
      <c r="C123" s="21"/>
      <c r="D123" s="1"/>
      <c r="F123" s="1"/>
      <c r="G123" s="1"/>
      <c r="N123" s="21"/>
      <c r="O123" s="1" t="s">
        <v>2</v>
      </c>
      <c r="Q123" s="1"/>
      <c r="R123" s="1"/>
      <c r="S123" s="1" t="s">
        <v>45</v>
      </c>
      <c r="U123" s="1"/>
      <c r="V123" s="1"/>
      <c r="AC123" s="21"/>
      <c r="AD123" s="1" t="s">
        <v>2</v>
      </c>
      <c r="AF123" s="1"/>
      <c r="AG123" s="1"/>
      <c r="AH123" s="1" t="s">
        <v>45</v>
      </c>
      <c r="AJ123" s="1"/>
      <c r="AK123" s="1"/>
    </row>
    <row r="124" spans="1:41" x14ac:dyDescent="0.35">
      <c r="B124" s="2" t="s">
        <v>3</v>
      </c>
      <c r="C124" s="21"/>
      <c r="D124" s="3" t="s">
        <v>5</v>
      </c>
      <c r="E124" s="21" t="s">
        <v>6</v>
      </c>
      <c r="F124" s="3" t="s">
        <v>7</v>
      </c>
      <c r="G124" s="3" t="s">
        <v>8</v>
      </c>
      <c r="M124" s="2" t="s">
        <v>3</v>
      </c>
      <c r="N124" s="21" t="s">
        <v>4</v>
      </c>
      <c r="O124" s="3" t="s">
        <v>5</v>
      </c>
      <c r="P124" s="21" t="s">
        <v>6</v>
      </c>
      <c r="Q124" s="3" t="s">
        <v>7</v>
      </c>
      <c r="R124" s="3" t="s">
        <v>8</v>
      </c>
      <c r="S124" s="3" t="s">
        <v>5</v>
      </c>
      <c r="T124" s="21" t="s">
        <v>6</v>
      </c>
      <c r="U124" s="3" t="s">
        <v>7</v>
      </c>
      <c r="V124" s="3" t="s">
        <v>8</v>
      </c>
      <c r="AB124" s="2" t="s">
        <v>3</v>
      </c>
      <c r="AC124" s="21" t="s">
        <v>4</v>
      </c>
      <c r="AD124" s="3" t="s">
        <v>5</v>
      </c>
      <c r="AE124" s="21" t="s">
        <v>6</v>
      </c>
      <c r="AF124" s="3" t="s">
        <v>7</v>
      </c>
      <c r="AG124" s="3" t="s">
        <v>8</v>
      </c>
      <c r="AH124" s="3" t="s">
        <v>5</v>
      </c>
      <c r="AI124" s="21" t="s">
        <v>6</v>
      </c>
      <c r="AJ124" s="3" t="s">
        <v>7</v>
      </c>
      <c r="AK124" s="3" t="s">
        <v>8</v>
      </c>
    </row>
    <row r="125" spans="1:41" x14ac:dyDescent="0.35">
      <c r="B125" t="s">
        <v>53</v>
      </c>
      <c r="C125" s="21"/>
      <c r="D125" s="1">
        <f>D189</f>
        <v>-1.5393891817334481E-2</v>
      </c>
      <c r="E125" s="1" t="str">
        <f t="shared" ref="E125:G125" si="0">E189</f>
        <v xml:space="preserve">   </v>
      </c>
      <c r="F125" s="1">
        <f t="shared" si="0"/>
        <v>0.76637264719604403</v>
      </c>
      <c r="G125" s="1">
        <f t="shared" si="0"/>
        <v>0.98397421573438026</v>
      </c>
      <c r="M125" t="s">
        <v>53</v>
      </c>
      <c r="N125" s="21" t="s">
        <v>46</v>
      </c>
      <c r="O125" s="1">
        <f>O189</f>
        <v>-2.9276527700321711</v>
      </c>
      <c r="P125" s="1" t="str">
        <f t="shared" ref="P125:R125" si="1">P189</f>
        <v>***</v>
      </c>
      <c r="Q125" s="1">
        <f t="shared" si="1"/>
        <v>0.87191161860895205</v>
      </c>
      <c r="R125" s="1">
        <f t="shared" si="1"/>
        <v>7.858240905715963E-4</v>
      </c>
      <c r="S125" s="1">
        <f>S189</f>
        <v>9.7927124595288699</v>
      </c>
      <c r="T125" s="1" t="str">
        <f t="shared" ref="T125:V125" si="2">T189</f>
        <v>***</v>
      </c>
      <c r="U125" s="1">
        <f t="shared" si="2"/>
        <v>1.5697628366598873</v>
      </c>
      <c r="V125" s="1">
        <f t="shared" si="2"/>
        <v>4.4224202078169128E-10</v>
      </c>
      <c r="AB125" t="s">
        <v>53</v>
      </c>
      <c r="AC125" s="21" t="s">
        <v>46</v>
      </c>
      <c r="AD125" s="1">
        <f>AD189</f>
        <v>-2.8632865421925167</v>
      </c>
      <c r="AE125" s="1" t="str">
        <f t="shared" ref="AE125:AG125" si="3">AE189</f>
        <v>***</v>
      </c>
      <c r="AF125" s="1">
        <f t="shared" si="3"/>
        <v>6.2151017954441515E-2</v>
      </c>
      <c r="AG125" s="1">
        <f t="shared" si="3"/>
        <v>0</v>
      </c>
      <c r="AH125" s="1">
        <f>AH189</f>
        <v>4.9811182910884968</v>
      </c>
      <c r="AI125" s="1" t="str">
        <f t="shared" ref="AI125:AK125" si="4">AI189</f>
        <v>***</v>
      </c>
      <c r="AJ125" s="1">
        <f t="shared" si="4"/>
        <v>0.11143717038228292</v>
      </c>
      <c r="AK125" s="1">
        <f t="shared" si="4"/>
        <v>0</v>
      </c>
    </row>
    <row r="126" spans="1:41" x14ac:dyDescent="0.35">
      <c r="B126" t="s">
        <v>54</v>
      </c>
      <c r="C126" s="21"/>
      <c r="D126" s="1">
        <f>D226</f>
        <v>-1.0903737229476269</v>
      </c>
      <c r="E126" s="1" t="str">
        <f t="shared" ref="E126:G126" si="5">E226</f>
        <v>***</v>
      </c>
      <c r="F126" s="1">
        <f t="shared" si="5"/>
        <v>0.21747292366334028</v>
      </c>
      <c r="G126" s="1">
        <f t="shared" si="5"/>
        <v>5.3355277773725618E-7</v>
      </c>
      <c r="M126" t="s">
        <v>54</v>
      </c>
      <c r="N126" s="21" t="s">
        <v>46</v>
      </c>
      <c r="O126" s="1">
        <f>O226</f>
        <v>-3.3339604815845099</v>
      </c>
      <c r="P126" s="1" t="str">
        <f t="shared" ref="P126:R126" si="6">P226</f>
        <v>***</v>
      </c>
      <c r="Q126" s="1">
        <f t="shared" si="6"/>
        <v>0.28744356371144841</v>
      </c>
      <c r="R126" s="1">
        <f t="shared" si="6"/>
        <v>0</v>
      </c>
      <c r="S126" s="1">
        <f>S226</f>
        <v>4.386980513020851</v>
      </c>
      <c r="T126" s="1" t="str">
        <f t="shared" ref="T126:V126" si="7">T226</f>
        <v>***</v>
      </c>
      <c r="U126" s="1">
        <f t="shared" si="7"/>
        <v>0.28299471068701088</v>
      </c>
      <c r="V126" s="1">
        <f t="shared" si="7"/>
        <v>0</v>
      </c>
      <c r="AB126" t="s">
        <v>54</v>
      </c>
      <c r="AC126" s="21" t="s">
        <v>46</v>
      </c>
      <c r="AD126" s="1">
        <f>AD226</f>
        <v>-2.8775164980271475</v>
      </c>
      <c r="AE126" s="1" t="str">
        <f t="shared" ref="AE126:AG126" si="8">AE226</f>
        <v>***</v>
      </c>
      <c r="AF126" s="1">
        <f t="shared" si="8"/>
        <v>0.14960423728955344</v>
      </c>
      <c r="AG126" s="1">
        <f t="shared" si="8"/>
        <v>0</v>
      </c>
      <c r="AH126" s="1">
        <f>AH226</f>
        <v>2.5781279053902053</v>
      </c>
      <c r="AI126" s="1" t="str">
        <f t="shared" ref="AI126:AK126" si="9">AI226</f>
        <v>***</v>
      </c>
      <c r="AJ126" s="1">
        <f t="shared" si="9"/>
        <v>0.15862415870476859</v>
      </c>
      <c r="AK126" s="1">
        <f t="shared" si="9"/>
        <v>0</v>
      </c>
    </row>
    <row r="127" spans="1:41" x14ac:dyDescent="0.35">
      <c r="B127" t="s">
        <v>55</v>
      </c>
      <c r="C127" s="21"/>
      <c r="D127" s="1">
        <f>D190</f>
        <v>-7.3185350555886305E-2</v>
      </c>
      <c r="E127" s="1" t="str">
        <f t="shared" ref="E127:G127" si="10">E190</f>
        <v xml:space="preserve">   </v>
      </c>
      <c r="F127" s="1">
        <f t="shared" si="10"/>
        <v>0.31428983370158614</v>
      </c>
      <c r="G127" s="1">
        <f t="shared" si="10"/>
        <v>0.81587056505560018</v>
      </c>
      <c r="M127" t="s">
        <v>55</v>
      </c>
      <c r="N127" s="21" t="s">
        <v>46</v>
      </c>
      <c r="O127" s="1">
        <f>O190</f>
        <v>1.9226437825302339E-2</v>
      </c>
      <c r="P127" s="1" t="str">
        <f t="shared" ref="P127:R127" si="11">P190</f>
        <v xml:space="preserve">   </v>
      </c>
      <c r="Q127" s="1">
        <f t="shared" si="11"/>
        <v>0.17264754117433267</v>
      </c>
      <c r="R127" s="1">
        <f t="shared" si="11"/>
        <v>0.91132900584444609</v>
      </c>
      <c r="S127" s="1">
        <f>S190</f>
        <v>0.17761543654598552</v>
      </c>
      <c r="T127" s="1" t="str">
        <f t="shared" ref="T127:V127" si="12">T190</f>
        <v xml:space="preserve">   </v>
      </c>
      <c r="U127" s="1">
        <f t="shared" si="12"/>
        <v>0.83336364862941281</v>
      </c>
      <c r="V127" s="1">
        <f t="shared" si="12"/>
        <v>0.8312249645851848</v>
      </c>
      <c r="AB127" t="s">
        <v>55</v>
      </c>
      <c r="AC127" s="21" t="s">
        <v>46</v>
      </c>
      <c r="AD127" s="1">
        <f>AD190</f>
        <v>4.2688077879502316E-2</v>
      </c>
      <c r="AE127" s="1" t="str">
        <f t="shared" ref="AE127:AG127" si="13">AE190</f>
        <v xml:space="preserve">   </v>
      </c>
      <c r="AF127" s="1">
        <f t="shared" si="13"/>
        <v>3.0207709604538967E-2</v>
      </c>
      <c r="AG127" s="1">
        <f t="shared" si="13"/>
        <v>0.15761110810471535</v>
      </c>
      <c r="AH127" s="1">
        <f>AH190</f>
        <v>0.66901594875505765</v>
      </c>
      <c r="AI127" s="1" t="str">
        <f t="shared" ref="AI127:AK127" si="14">AI190</f>
        <v>***</v>
      </c>
      <c r="AJ127" s="1">
        <f t="shared" si="14"/>
        <v>2.7461179111757772E-2</v>
      </c>
      <c r="AK127" s="1">
        <f t="shared" si="14"/>
        <v>0</v>
      </c>
    </row>
    <row r="128" spans="1:41" x14ac:dyDescent="0.35">
      <c r="B128" t="s">
        <v>56</v>
      </c>
      <c r="C128" s="21"/>
      <c r="D128" s="1">
        <f>D190</f>
        <v>-7.3185350555886305E-2</v>
      </c>
      <c r="E128" s="1" t="str">
        <f t="shared" ref="E128:G129" si="15">E190</f>
        <v xml:space="preserve">   </v>
      </c>
      <c r="F128" s="1">
        <f t="shared" si="15"/>
        <v>0.31428983370158614</v>
      </c>
      <c r="G128" s="1">
        <f t="shared" si="15"/>
        <v>0.81587056505560018</v>
      </c>
      <c r="M128" t="s">
        <v>56</v>
      </c>
      <c r="N128" s="21" t="s">
        <v>46</v>
      </c>
      <c r="O128" s="1">
        <f>O190</f>
        <v>1.9226437825302339E-2</v>
      </c>
      <c r="P128" s="1" t="str">
        <f t="shared" ref="P128:R129" si="16">P190</f>
        <v xml:space="preserve">   </v>
      </c>
      <c r="Q128" s="1">
        <f t="shared" si="16"/>
        <v>0.17264754117433267</v>
      </c>
      <c r="R128" s="1">
        <f t="shared" si="16"/>
        <v>0.91132900584444609</v>
      </c>
      <c r="S128" s="1">
        <f>S190</f>
        <v>0.17761543654598552</v>
      </c>
      <c r="T128" s="1" t="str">
        <f t="shared" ref="T128:V129" si="17">T190</f>
        <v xml:space="preserve">   </v>
      </c>
      <c r="U128" s="1">
        <f t="shared" si="17"/>
        <v>0.83336364862941281</v>
      </c>
      <c r="V128" s="1">
        <f t="shared" si="17"/>
        <v>0.8312249645851848</v>
      </c>
      <c r="AB128" t="s">
        <v>56</v>
      </c>
      <c r="AC128" s="21" t="s">
        <v>46</v>
      </c>
      <c r="AD128" s="1">
        <f>AD190</f>
        <v>4.2688077879502316E-2</v>
      </c>
      <c r="AE128" s="1" t="str">
        <f t="shared" ref="AE128:AG129" si="18">AE190</f>
        <v xml:space="preserve">   </v>
      </c>
      <c r="AF128" s="1">
        <f t="shared" si="18"/>
        <v>3.0207709604538967E-2</v>
      </c>
      <c r="AG128" s="1">
        <f t="shared" si="18"/>
        <v>0.15761110810471535</v>
      </c>
      <c r="AH128" s="1">
        <f>AH190</f>
        <v>0.66901594875505765</v>
      </c>
      <c r="AI128" s="1" t="str">
        <f t="shared" ref="AI128:AK129" si="19">AI190</f>
        <v>***</v>
      </c>
      <c r="AJ128" s="1">
        <f t="shared" si="19"/>
        <v>2.7461179111757772E-2</v>
      </c>
      <c r="AK128" s="1">
        <f t="shared" si="19"/>
        <v>0</v>
      </c>
    </row>
    <row r="129" spans="2:37" x14ac:dyDescent="0.35">
      <c r="B129" t="s">
        <v>57</v>
      </c>
      <c r="C129" s="21"/>
      <c r="D129" s="1">
        <f>D191</f>
        <v>-9.5125343769101631E-2</v>
      </c>
      <c r="E129" s="1" t="str">
        <f t="shared" si="15"/>
        <v xml:space="preserve">   </v>
      </c>
      <c r="F129" s="1">
        <f t="shared" si="15"/>
        <v>0.35865025614156532</v>
      </c>
      <c r="G129" s="1">
        <f t="shared" si="15"/>
        <v>0.79083113363613466</v>
      </c>
      <c r="M129" t="s">
        <v>57</v>
      </c>
      <c r="N129" s="21" t="s">
        <v>46</v>
      </c>
      <c r="O129" s="1">
        <f>O191</f>
        <v>1.9947423795041806E-2</v>
      </c>
      <c r="P129" s="1" t="str">
        <f t="shared" si="16"/>
        <v xml:space="preserve">   </v>
      </c>
      <c r="Q129" s="1">
        <f t="shared" si="16"/>
        <v>0.18211754555959223</v>
      </c>
      <c r="R129" s="1">
        <f t="shared" si="16"/>
        <v>0.91278174062454731</v>
      </c>
      <c r="S129" s="1">
        <f>S191</f>
        <v>0.35412200691912882</v>
      </c>
      <c r="T129" s="1" t="str">
        <f t="shared" si="17"/>
        <v xml:space="preserve">   </v>
      </c>
      <c r="U129" s="1">
        <f t="shared" si="17"/>
        <v>0.46510922913727665</v>
      </c>
      <c r="V129" s="1">
        <f t="shared" si="17"/>
        <v>0.44643379884038903</v>
      </c>
      <c r="AB129" t="s">
        <v>57</v>
      </c>
      <c r="AC129" s="21" t="s">
        <v>46</v>
      </c>
      <c r="AD129" s="1">
        <f>AD191</f>
        <v>-0.14494603609224774</v>
      </c>
      <c r="AE129" s="1" t="str">
        <f t="shared" si="18"/>
        <v>***</v>
      </c>
      <c r="AF129" s="1">
        <f t="shared" si="18"/>
        <v>3.5863532527745608E-2</v>
      </c>
      <c r="AG129" s="1">
        <f t="shared" si="18"/>
        <v>5.3087840272469933E-5</v>
      </c>
      <c r="AH129" s="1">
        <f>AH191</f>
        <v>0.5435360461887645</v>
      </c>
      <c r="AI129" s="1" t="str">
        <f t="shared" si="19"/>
        <v>***</v>
      </c>
      <c r="AJ129" s="1">
        <f t="shared" si="19"/>
        <v>3.5933476771000124E-2</v>
      </c>
      <c r="AK129" s="1">
        <f t="shared" si="19"/>
        <v>0</v>
      </c>
    </row>
    <row r="130" spans="2:37" x14ac:dyDescent="0.35">
      <c r="B130" t="s">
        <v>58</v>
      </c>
      <c r="C130" s="21"/>
      <c r="D130" s="1">
        <f>D228</f>
        <v>1.4719633759404761E-2</v>
      </c>
      <c r="E130" s="1" t="str">
        <f t="shared" ref="E130:G130" si="20">E228</f>
        <v xml:space="preserve">   </v>
      </c>
      <c r="F130" s="1">
        <f t="shared" si="20"/>
        <v>9.9345600064459749E-2</v>
      </c>
      <c r="G130" s="1">
        <f t="shared" si="20"/>
        <v>0.88221181467693355</v>
      </c>
      <c r="M130" t="s">
        <v>58</v>
      </c>
      <c r="N130" s="21" t="s">
        <v>46</v>
      </c>
      <c r="O130" s="1">
        <f>O228</f>
        <v>1.6277919821815656E-2</v>
      </c>
      <c r="P130" s="1" t="str">
        <f t="shared" ref="P130:R130" si="21">P228</f>
        <v xml:space="preserve">   </v>
      </c>
      <c r="Q130" s="1">
        <f t="shared" si="21"/>
        <v>4.9388438693848326E-2</v>
      </c>
      <c r="R130" s="1">
        <f t="shared" si="21"/>
        <v>0.74171001965818717</v>
      </c>
      <c r="S130" s="1">
        <f>S228</f>
        <v>0.35570970938867141</v>
      </c>
      <c r="T130" s="1" t="str">
        <f t="shared" ref="T130:V130" si="22">T228</f>
        <v>***</v>
      </c>
      <c r="U130" s="1">
        <f t="shared" si="22"/>
        <v>6.736823728228894E-2</v>
      </c>
      <c r="V130" s="1">
        <f t="shared" si="22"/>
        <v>1.2912721092384061E-7</v>
      </c>
      <c r="AB130" t="s">
        <v>58</v>
      </c>
      <c r="AC130" s="21" t="s">
        <v>46</v>
      </c>
      <c r="AD130" s="1">
        <f>AD228</f>
        <v>6.3368173005909786E-2</v>
      </c>
      <c r="AE130" s="1" t="str">
        <f t="shared" ref="AE130:AG130" si="23">AE228</f>
        <v xml:space="preserve">   </v>
      </c>
      <c r="AF130" s="1">
        <f t="shared" si="23"/>
        <v>4.875325528422228E-2</v>
      </c>
      <c r="AG130" s="1">
        <f t="shared" si="23"/>
        <v>0.19367872485355431</v>
      </c>
      <c r="AH130" s="1">
        <f>AH228</f>
        <v>0.23776589487760408</v>
      </c>
      <c r="AI130" s="1" t="str">
        <f t="shared" ref="AI130:AK130" si="24">AI228</f>
        <v>***</v>
      </c>
      <c r="AJ130" s="1">
        <f t="shared" si="24"/>
        <v>4.9697354011504123E-2</v>
      </c>
      <c r="AK130" s="1">
        <f t="shared" si="24"/>
        <v>1.7160411749372884E-6</v>
      </c>
    </row>
    <row r="131" spans="2:37" x14ac:dyDescent="0.35">
      <c r="B131" t="s">
        <v>59</v>
      </c>
      <c r="C131" s="21"/>
      <c r="D131" s="1">
        <f>D192</f>
        <v>0.77906656577001709</v>
      </c>
      <c r="E131" s="1" t="str">
        <f t="shared" ref="E131:G131" si="25">E192</f>
        <v xml:space="preserve">** </v>
      </c>
      <c r="F131" s="1">
        <f t="shared" si="25"/>
        <v>0.32257689212861046</v>
      </c>
      <c r="G131" s="1">
        <f t="shared" si="25"/>
        <v>1.5729402219447852E-2</v>
      </c>
      <c r="M131" t="s">
        <v>59</v>
      </c>
      <c r="N131" s="21" t="s">
        <v>46</v>
      </c>
      <c r="O131" s="1">
        <f>O192</f>
        <v>0.41109012201609135</v>
      </c>
      <c r="P131" s="1" t="str">
        <f t="shared" ref="P131:R131" si="26">P192</f>
        <v xml:space="preserve">** </v>
      </c>
      <c r="Q131" s="1">
        <f t="shared" si="26"/>
        <v>0.19829240391818595</v>
      </c>
      <c r="R131" s="1">
        <f t="shared" si="26"/>
        <v>3.815821647976847E-2</v>
      </c>
      <c r="S131" s="1">
        <f>S192</f>
        <v>1.2127545838096178E-2</v>
      </c>
      <c r="T131" s="1" t="str">
        <f t="shared" ref="T131:V131" si="27">T192</f>
        <v xml:space="preserve">   </v>
      </c>
      <c r="U131" s="1">
        <f t="shared" si="27"/>
        <v>0.47279099832911098</v>
      </c>
      <c r="V131" s="1">
        <f t="shared" si="27"/>
        <v>0.9795357344109572</v>
      </c>
      <c r="AB131" t="s">
        <v>59</v>
      </c>
      <c r="AC131" s="21" t="s">
        <v>46</v>
      </c>
      <c r="AD131" s="1">
        <f>AD192</f>
        <v>0.63842236669645258</v>
      </c>
      <c r="AE131" s="1" t="str">
        <f t="shared" ref="AE131:AG131" si="28">AE192</f>
        <v>***</v>
      </c>
      <c r="AF131" s="1">
        <f t="shared" si="28"/>
        <v>4.3110784716592056E-2</v>
      </c>
      <c r="AG131" s="1">
        <f t="shared" si="28"/>
        <v>0</v>
      </c>
      <c r="AH131" s="1">
        <f>AH192</f>
        <v>1.0437423959645875</v>
      </c>
      <c r="AI131" s="1" t="str">
        <f t="shared" ref="AI131:AK131" si="29">AI192</f>
        <v>***</v>
      </c>
      <c r="AJ131" s="1">
        <f t="shared" si="29"/>
        <v>3.1903320324581534E-2</v>
      </c>
      <c r="AK131" s="1">
        <f t="shared" si="29"/>
        <v>0</v>
      </c>
    </row>
    <row r="132" spans="2:37" x14ac:dyDescent="0.35">
      <c r="B132" t="s">
        <v>60</v>
      </c>
      <c r="C132" s="21"/>
      <c r="D132" s="1">
        <f>D229</f>
        <v>0.57145307060183725</v>
      </c>
      <c r="E132" s="1" t="str">
        <f t="shared" ref="E132:G132" si="30">E229</f>
        <v>***</v>
      </c>
      <c r="F132" s="1">
        <f t="shared" si="30"/>
        <v>8.9240813527135476E-2</v>
      </c>
      <c r="G132" s="1">
        <f t="shared" si="30"/>
        <v>1.5186030211111756E-10</v>
      </c>
      <c r="M132" t="s">
        <v>60</v>
      </c>
      <c r="N132" s="21" t="s">
        <v>46</v>
      </c>
      <c r="O132" s="1">
        <f>O229</f>
        <v>0.33977525389129887</v>
      </c>
      <c r="P132" s="1" t="str">
        <f t="shared" ref="P132:R132" si="31">P229</f>
        <v>***</v>
      </c>
      <c r="Q132" s="1">
        <f t="shared" si="31"/>
        <v>4.7805848638975149E-2</v>
      </c>
      <c r="R132" s="1">
        <f t="shared" si="31"/>
        <v>1.1826095658307167E-12</v>
      </c>
      <c r="S132" s="1">
        <f>S229</f>
        <v>5.6296153076138868E-2</v>
      </c>
      <c r="T132" s="1" t="str">
        <f t="shared" ref="T132:V132" si="32">T229</f>
        <v xml:space="preserve">   </v>
      </c>
      <c r="U132" s="1">
        <f t="shared" si="32"/>
        <v>0.1547573553237504</v>
      </c>
      <c r="V132" s="1">
        <f t="shared" si="32"/>
        <v>0.71602942911697309</v>
      </c>
      <c r="AB132" t="s">
        <v>60</v>
      </c>
      <c r="AC132" s="21" t="s">
        <v>46</v>
      </c>
      <c r="AD132" s="1">
        <f>AD229</f>
        <v>0.49963556227687028</v>
      </c>
      <c r="AE132" s="1" t="str">
        <f t="shared" ref="AE132:AG132" si="33">AE229</f>
        <v>***</v>
      </c>
      <c r="AF132" s="1">
        <f t="shared" si="33"/>
        <v>5.5434470163267663E-2</v>
      </c>
      <c r="AG132" s="1">
        <f t="shared" si="33"/>
        <v>0</v>
      </c>
      <c r="AH132" s="1">
        <f>AH229</f>
        <v>0.78589091768826924</v>
      </c>
      <c r="AI132" s="1" t="str">
        <f t="shared" ref="AI132:AK132" si="34">AI229</f>
        <v>***</v>
      </c>
      <c r="AJ132" s="1">
        <f t="shared" si="34"/>
        <v>5.937511305083696E-2</v>
      </c>
      <c r="AK132" s="1">
        <f t="shared" si="34"/>
        <v>0</v>
      </c>
    </row>
    <row r="133" spans="2:37" x14ac:dyDescent="0.35">
      <c r="B133" t="s">
        <v>61</v>
      </c>
      <c r="C133" s="21"/>
      <c r="D133" s="1">
        <f>D193</f>
        <v>0.73498552534392636</v>
      </c>
      <c r="E133" s="1" t="str">
        <f t="shared" ref="E133:G133" si="35">E193</f>
        <v xml:space="preserve">** </v>
      </c>
      <c r="F133" s="1">
        <f t="shared" si="35"/>
        <v>0.3111767401166215</v>
      </c>
      <c r="G133" s="1">
        <f t="shared" si="35"/>
        <v>1.8178837953655602E-2</v>
      </c>
      <c r="M133" t="s">
        <v>61</v>
      </c>
      <c r="N133" s="21" t="s">
        <v>46</v>
      </c>
      <c r="O133" s="1">
        <f>O193</f>
        <v>0.51969217865124018</v>
      </c>
      <c r="P133" s="1" t="str">
        <f t="shared" ref="P133:R133" si="36">P193</f>
        <v>***</v>
      </c>
      <c r="Q133" s="1">
        <f t="shared" si="36"/>
        <v>0.17349759330109965</v>
      </c>
      <c r="R133" s="1">
        <f t="shared" si="36"/>
        <v>2.7409816909689244E-3</v>
      </c>
      <c r="S133" s="1">
        <f>S193</f>
        <v>0.48658341151360202</v>
      </c>
      <c r="T133" s="1" t="str">
        <f t="shared" ref="T133:V133" si="37">T193</f>
        <v xml:space="preserve">   </v>
      </c>
      <c r="U133" s="1">
        <f t="shared" si="37"/>
        <v>0.36484847389381014</v>
      </c>
      <c r="V133" s="1">
        <f t="shared" si="37"/>
        <v>0.18231567276022265</v>
      </c>
      <c r="AB133" t="s">
        <v>61</v>
      </c>
      <c r="AC133" s="21" t="s">
        <v>46</v>
      </c>
      <c r="AD133" s="1">
        <f>AD193</f>
        <v>0.59564752766424633</v>
      </c>
      <c r="AE133" s="1" t="str">
        <f t="shared" ref="AE133:AG133" si="38">AE193</f>
        <v>***</v>
      </c>
      <c r="AF133" s="1">
        <f t="shared" si="38"/>
        <v>4.032204841790317E-2</v>
      </c>
      <c r="AG133" s="1">
        <f t="shared" si="38"/>
        <v>0</v>
      </c>
      <c r="AH133" s="1">
        <f>AH193</f>
        <v>1.0398831142667542</v>
      </c>
      <c r="AI133" s="1" t="str">
        <f t="shared" ref="AI133:AK133" si="39">AI193</f>
        <v>***</v>
      </c>
      <c r="AJ133" s="1">
        <f t="shared" si="39"/>
        <v>2.7609201774325041E-2</v>
      </c>
      <c r="AK133" s="1">
        <f t="shared" si="39"/>
        <v>0</v>
      </c>
    </row>
    <row r="134" spans="2:37" x14ac:dyDescent="0.35">
      <c r="B134" t="s">
        <v>62</v>
      </c>
      <c r="C134" s="21"/>
      <c r="D134" s="1">
        <f>D230</f>
        <v>0.64149275873351708</v>
      </c>
      <c r="E134" s="1" t="str">
        <f t="shared" ref="E134:G134" si="40">E230</f>
        <v>***</v>
      </c>
      <c r="F134" s="1">
        <f t="shared" si="40"/>
        <v>8.3618287326024637E-2</v>
      </c>
      <c r="G134" s="1">
        <f t="shared" si="40"/>
        <v>1.6875389974302379E-14</v>
      </c>
      <c r="M134" t="s">
        <v>62</v>
      </c>
      <c r="N134" s="21" t="s">
        <v>46</v>
      </c>
      <c r="O134" s="1">
        <f>O230</f>
        <v>0.40233228427113471</v>
      </c>
      <c r="P134" s="1" t="str">
        <f t="shared" ref="P134:R134" si="41">P230</f>
        <v>***</v>
      </c>
      <c r="Q134" s="1">
        <f t="shared" si="41"/>
        <v>4.5384081254436048E-2</v>
      </c>
      <c r="R134" s="1">
        <f t="shared" si="41"/>
        <v>0</v>
      </c>
      <c r="S134" s="1">
        <f>S230</f>
        <v>0.38020339819778165</v>
      </c>
      <c r="T134" s="1" t="str">
        <f t="shared" ref="T134:V134" si="42">T230</f>
        <v>***</v>
      </c>
      <c r="U134" s="1">
        <f t="shared" si="42"/>
        <v>6.7991385836332976E-2</v>
      </c>
      <c r="V134" s="1">
        <f t="shared" si="42"/>
        <v>2.2455311610158901E-8</v>
      </c>
      <c r="AB134" t="s">
        <v>62</v>
      </c>
      <c r="AC134" s="21" t="s">
        <v>46</v>
      </c>
      <c r="AD134" s="1">
        <f>AD230</f>
        <v>0.45026487751875549</v>
      </c>
      <c r="AE134" s="1" t="str">
        <f t="shared" ref="AE134:AG134" si="43">AE230</f>
        <v>***</v>
      </c>
      <c r="AF134" s="1">
        <f t="shared" si="43"/>
        <v>5.1553296703919275E-2</v>
      </c>
      <c r="AG134" s="1">
        <f t="shared" si="43"/>
        <v>0</v>
      </c>
      <c r="AH134" s="1">
        <f>AH230</f>
        <v>0.91864492707979661</v>
      </c>
      <c r="AI134" s="1" t="str">
        <f t="shared" ref="AI134:AK134" si="44">AI230</f>
        <v>***</v>
      </c>
      <c r="AJ134" s="1">
        <f t="shared" si="44"/>
        <v>5.9780502868640423E-2</v>
      </c>
      <c r="AK134" s="1">
        <f t="shared" si="44"/>
        <v>0</v>
      </c>
    </row>
    <row r="135" spans="2:37" x14ac:dyDescent="0.35">
      <c r="B135" t="s">
        <v>63</v>
      </c>
      <c r="C135" s="21"/>
      <c r="D135" s="1">
        <f>D194</f>
        <v>0.31615595735146312</v>
      </c>
      <c r="E135" s="1" t="str">
        <f t="shared" ref="E135:G135" si="45">E194</f>
        <v xml:space="preserve">   </v>
      </c>
      <c r="F135" s="1">
        <f t="shared" si="45"/>
        <v>0.29536715792483847</v>
      </c>
      <c r="G135" s="1">
        <f t="shared" si="45"/>
        <v>0.28444698963518089</v>
      </c>
      <c r="M135" t="s">
        <v>63</v>
      </c>
      <c r="N135" s="21" t="s">
        <v>46</v>
      </c>
      <c r="O135" s="1">
        <f>O194</f>
        <v>0.36665515723779402</v>
      </c>
      <c r="P135" s="1" t="str">
        <f t="shared" ref="P135:R135" si="46">P194</f>
        <v xml:space="preserve">** </v>
      </c>
      <c r="Q135" s="1">
        <f t="shared" si="46"/>
        <v>0.15745992792160904</v>
      </c>
      <c r="R135" s="1">
        <f t="shared" si="46"/>
        <v>1.9882297109722336E-2</v>
      </c>
      <c r="S135" s="1">
        <f>S194</f>
        <v>0.37918383505500619</v>
      </c>
      <c r="T135" s="1" t="str">
        <f t="shared" ref="T135:V135" si="47">T194</f>
        <v xml:space="preserve">   </v>
      </c>
      <c r="U135" s="1">
        <f t="shared" si="47"/>
        <v>0.42121483468604226</v>
      </c>
      <c r="V135" s="1">
        <f t="shared" si="47"/>
        <v>0.36800594281492582</v>
      </c>
      <c r="AB135" t="s">
        <v>63</v>
      </c>
      <c r="AC135" s="21" t="s">
        <v>46</v>
      </c>
      <c r="AD135" s="1">
        <f>AD194</f>
        <v>0.22772835702293079</v>
      </c>
      <c r="AE135" s="1" t="str">
        <f t="shared" ref="AE135:AG135" si="48">AE194</f>
        <v>***</v>
      </c>
      <c r="AF135" s="1">
        <f t="shared" si="48"/>
        <v>3.985609873909518E-2</v>
      </c>
      <c r="AG135" s="1">
        <f t="shared" si="48"/>
        <v>1.105039815207931E-8</v>
      </c>
      <c r="AH135" s="1">
        <f>AH194</f>
        <v>1.2906390248120314</v>
      </c>
      <c r="AI135" s="1" t="str">
        <f t="shared" ref="AI135:AK135" si="49">AI194</f>
        <v>***</v>
      </c>
      <c r="AJ135" s="1">
        <f t="shared" si="49"/>
        <v>3.952631370751232E-2</v>
      </c>
      <c r="AK135" s="1">
        <f t="shared" si="49"/>
        <v>0</v>
      </c>
    </row>
    <row r="136" spans="2:37" x14ac:dyDescent="0.35">
      <c r="B136" t="s">
        <v>64</v>
      </c>
      <c r="C136" s="21"/>
      <c r="D136" s="1">
        <f>D231</f>
        <v>0.13536074117595742</v>
      </c>
      <c r="E136" s="1" t="str">
        <f t="shared" ref="E136:G136" si="50">E231</f>
        <v xml:space="preserve">   </v>
      </c>
      <c r="F136" s="1">
        <f t="shared" si="50"/>
        <v>8.3062889542919099E-2</v>
      </c>
      <c r="G136" s="1">
        <f t="shared" si="50"/>
        <v>0.10318235636184925</v>
      </c>
      <c r="M136" t="s">
        <v>64</v>
      </c>
      <c r="N136" s="21" t="s">
        <v>46</v>
      </c>
      <c r="O136" s="1">
        <f>O231</f>
        <v>0.30154072073038013</v>
      </c>
      <c r="P136" s="1" t="str">
        <f t="shared" ref="P136:R136" si="51">P231</f>
        <v>***</v>
      </c>
      <c r="Q136" s="1">
        <f t="shared" si="51"/>
        <v>4.098050187315861E-2</v>
      </c>
      <c r="R136" s="1">
        <f t="shared" si="51"/>
        <v>1.865174681370263E-13</v>
      </c>
      <c r="S136" s="1">
        <f>S231</f>
        <v>7.9371558682519543E-3</v>
      </c>
      <c r="T136" s="1" t="str">
        <f t="shared" ref="T136:V136" si="52">T231</f>
        <v xml:space="preserve">   </v>
      </c>
      <c r="U136" s="1">
        <f t="shared" si="52"/>
        <v>0.12889307182766324</v>
      </c>
      <c r="V136" s="1">
        <f t="shared" si="52"/>
        <v>0.9508977955614657</v>
      </c>
      <c r="AB136" t="s">
        <v>64</v>
      </c>
      <c r="AC136" s="21" t="s">
        <v>46</v>
      </c>
      <c r="AD136" s="1">
        <f>AD231</f>
        <v>0.3683156145011045</v>
      </c>
      <c r="AE136" s="1" t="str">
        <f t="shared" ref="AE136:AG136" si="53">AE231</f>
        <v>***</v>
      </c>
      <c r="AF136" s="1">
        <f t="shared" si="53"/>
        <v>4.8991796514072296E-2</v>
      </c>
      <c r="AG136" s="1">
        <f t="shared" si="53"/>
        <v>5.5733195836182858E-14</v>
      </c>
      <c r="AH136" s="1">
        <f>AH231</f>
        <v>0.76409266984042434</v>
      </c>
      <c r="AI136" s="1" t="str">
        <f t="shared" ref="AI136:AK136" si="54">AI231</f>
        <v>***</v>
      </c>
      <c r="AJ136" s="1">
        <f t="shared" si="54"/>
        <v>5.3416969835227215E-2</v>
      </c>
      <c r="AK136" s="1">
        <f t="shared" si="54"/>
        <v>0</v>
      </c>
    </row>
    <row r="137" spans="2:37" x14ac:dyDescent="0.35">
      <c r="B137" t="s">
        <v>65</v>
      </c>
      <c r="C137" s="21"/>
      <c r="D137" s="1">
        <f>D195</f>
        <v>0.42141988560421351</v>
      </c>
      <c r="E137" s="1" t="str">
        <f t="shared" ref="E137:G137" si="55">E195</f>
        <v xml:space="preserve">   </v>
      </c>
      <c r="F137" s="1">
        <f t="shared" si="55"/>
        <v>0.30645925832361354</v>
      </c>
      <c r="G137" s="1">
        <f t="shared" si="55"/>
        <v>0.16909259584153435</v>
      </c>
      <c r="M137" t="s">
        <v>65</v>
      </c>
      <c r="N137" s="21" t="s">
        <v>46</v>
      </c>
      <c r="O137" s="1">
        <f>O195</f>
        <v>0.35231000664476159</v>
      </c>
      <c r="P137" s="1" t="str">
        <f t="shared" ref="P137:R137" si="56">P195</f>
        <v xml:space="preserve">** </v>
      </c>
      <c r="Q137" s="1">
        <f t="shared" si="56"/>
        <v>0.16281259770973294</v>
      </c>
      <c r="R137" s="1">
        <f t="shared" si="56"/>
        <v>3.0472106768011376E-2</v>
      </c>
      <c r="S137" s="1">
        <f>S195</f>
        <v>0.73904055948555958</v>
      </c>
      <c r="T137" s="1" t="str">
        <f t="shared" ref="T137:V137" si="57">T195</f>
        <v>***</v>
      </c>
      <c r="U137" s="1">
        <f t="shared" si="57"/>
        <v>0.27383191466411855</v>
      </c>
      <c r="V137" s="1">
        <f t="shared" si="57"/>
        <v>6.9572432509508175E-3</v>
      </c>
      <c r="AB137" t="s">
        <v>65</v>
      </c>
      <c r="AC137" s="21" t="s">
        <v>46</v>
      </c>
      <c r="AD137" s="1">
        <f>AD195</f>
        <v>0.19479673380481832</v>
      </c>
      <c r="AE137" s="1" t="str">
        <f t="shared" ref="AE137:AG137" si="58">AE195</f>
        <v>***</v>
      </c>
      <c r="AF137" s="1">
        <f t="shared" si="58"/>
        <v>4.7122194535820179E-2</v>
      </c>
      <c r="AG137" s="1">
        <f t="shared" si="58"/>
        <v>3.5671493231470564E-5</v>
      </c>
      <c r="AH137" s="1">
        <f>AH195</f>
        <v>1.2974021886581546</v>
      </c>
      <c r="AI137" s="1" t="str">
        <f t="shared" ref="AI137:AK137" si="59">AI195</f>
        <v>***</v>
      </c>
      <c r="AJ137" s="1">
        <f t="shared" si="59"/>
        <v>3.4760907431153933E-2</v>
      </c>
      <c r="AK137" s="1">
        <f t="shared" si="59"/>
        <v>0</v>
      </c>
    </row>
    <row r="138" spans="2:37" x14ac:dyDescent="0.35">
      <c r="B138" t="s">
        <v>66</v>
      </c>
      <c r="C138" s="21"/>
      <c r="D138" s="1">
        <f>D232</f>
        <v>0.24789268518430607</v>
      </c>
      <c r="E138" s="1" t="str">
        <f t="shared" ref="E138:G138" si="60">E232</f>
        <v>***</v>
      </c>
      <c r="F138" s="1">
        <f t="shared" si="60"/>
        <v>8.2577600785809627E-2</v>
      </c>
      <c r="G138" s="1">
        <f t="shared" si="60"/>
        <v>2.6826843497842479E-3</v>
      </c>
      <c r="M138" t="s">
        <v>66</v>
      </c>
      <c r="N138" s="21" t="s">
        <v>46</v>
      </c>
      <c r="O138" s="1">
        <f>O232</f>
        <v>0.23656676633989149</v>
      </c>
      <c r="P138" s="1" t="str">
        <f t="shared" ref="P138:R138" si="61">P232</f>
        <v>***</v>
      </c>
      <c r="Q138" s="1">
        <f t="shared" si="61"/>
        <v>4.3049253142788381E-2</v>
      </c>
      <c r="R138" s="1">
        <f t="shared" si="61"/>
        <v>3.901389122873411E-8</v>
      </c>
      <c r="S138" s="1">
        <f>S232</f>
        <v>0.38179402160183873</v>
      </c>
      <c r="T138" s="1" t="str">
        <f t="shared" ref="T138:V138" si="62">T232</f>
        <v>***</v>
      </c>
      <c r="U138" s="1">
        <f t="shared" si="62"/>
        <v>7.1607086574319412E-2</v>
      </c>
      <c r="V138" s="1">
        <f t="shared" si="62"/>
        <v>9.7248812780392768E-8</v>
      </c>
      <c r="AB138" t="s">
        <v>66</v>
      </c>
      <c r="AC138" s="21" t="s">
        <v>46</v>
      </c>
      <c r="AD138" s="1">
        <f>AD232</f>
        <v>0.31263224206418838</v>
      </c>
      <c r="AE138" s="1" t="str">
        <f t="shared" ref="AE138:AG138" si="63">AE232</f>
        <v>***</v>
      </c>
      <c r="AF138" s="1">
        <f t="shared" si="63"/>
        <v>5.2585811113951005E-2</v>
      </c>
      <c r="AG138" s="1">
        <f t="shared" si="63"/>
        <v>2.7614908137962857E-9</v>
      </c>
      <c r="AH138" s="1">
        <f>AH232</f>
        <v>0.75216361516302244</v>
      </c>
      <c r="AI138" s="1" t="str">
        <f t="shared" ref="AI138:AK138" si="64">AI232</f>
        <v>***</v>
      </c>
      <c r="AJ138" s="1">
        <f t="shared" si="64"/>
        <v>5.0518140728485192E-2</v>
      </c>
      <c r="AK138" s="1">
        <f t="shared" si="64"/>
        <v>0</v>
      </c>
    </row>
    <row r="139" spans="2:37" x14ac:dyDescent="0.35">
      <c r="B139" t="s">
        <v>67</v>
      </c>
      <c r="C139" s="21"/>
      <c r="D139" s="1">
        <f>D196</f>
        <v>0.46161723632684182</v>
      </c>
      <c r="E139" s="1" t="str">
        <f t="shared" ref="E139:G139" si="65">E196</f>
        <v xml:space="preserve">** </v>
      </c>
      <c r="F139" s="1">
        <f t="shared" si="65"/>
        <v>0.2215903157586388</v>
      </c>
      <c r="G139" s="1">
        <f t="shared" si="65"/>
        <v>3.7232877657757957E-2</v>
      </c>
      <c r="M139" t="s">
        <v>67</v>
      </c>
      <c r="N139" s="21" t="s">
        <v>46</v>
      </c>
      <c r="O139" s="1">
        <f>O196</f>
        <v>0.32145659432637691</v>
      </c>
      <c r="P139" s="1" t="str">
        <f t="shared" ref="P139:R139" si="66">P196</f>
        <v>***</v>
      </c>
      <c r="Q139" s="1">
        <f t="shared" si="66"/>
        <v>0.11262320674561901</v>
      </c>
      <c r="R139" s="1">
        <f t="shared" si="66"/>
        <v>4.3136391236926475E-3</v>
      </c>
      <c r="S139" s="1">
        <f>S196</f>
        <v>0.32181446598812169</v>
      </c>
      <c r="T139" s="1" t="str">
        <f t="shared" ref="T139:V139" si="67">T196</f>
        <v xml:space="preserve">   </v>
      </c>
      <c r="U139" s="1">
        <f t="shared" si="67"/>
        <v>0.46206788246998931</v>
      </c>
      <c r="V139" s="1">
        <f t="shared" si="67"/>
        <v>0.48613718344622137</v>
      </c>
      <c r="AB139" t="s">
        <v>67</v>
      </c>
      <c r="AC139" s="21" t="s">
        <v>46</v>
      </c>
      <c r="AD139" s="1">
        <f>AD196</f>
        <v>0.13500985645108324</v>
      </c>
      <c r="AE139" s="1" t="str">
        <f t="shared" ref="AE139:AG139" si="68">AE196</f>
        <v>***</v>
      </c>
      <c r="AF139" s="1">
        <f t="shared" si="68"/>
        <v>3.6914948780211301E-2</v>
      </c>
      <c r="AG139" s="1">
        <f t="shared" si="68"/>
        <v>2.5486407257346855E-4</v>
      </c>
      <c r="AH139" s="1">
        <f>AH196</f>
        <v>0.70824710603967644</v>
      </c>
      <c r="AI139" s="1" t="str">
        <f t="shared" ref="AI139:AK139" si="69">AI196</f>
        <v>***</v>
      </c>
      <c r="AJ139" s="1">
        <f t="shared" si="69"/>
        <v>2.6708364670148768E-2</v>
      </c>
      <c r="AK139" s="1">
        <f t="shared" si="69"/>
        <v>0</v>
      </c>
    </row>
    <row r="140" spans="2:37" x14ac:dyDescent="0.35">
      <c r="B140" t="s">
        <v>68</v>
      </c>
      <c r="C140" s="21"/>
      <c r="D140" s="1">
        <f>D233</f>
        <v>0.27255158988819123</v>
      </c>
      <c r="E140" s="1" t="str">
        <f t="shared" ref="E140:G140" si="70">E233</f>
        <v>***</v>
      </c>
      <c r="F140" s="1">
        <f t="shared" si="70"/>
        <v>5.8390717465299578E-2</v>
      </c>
      <c r="G140" s="1">
        <f t="shared" si="70"/>
        <v>3.0455878234914024E-6</v>
      </c>
      <c r="M140" t="s">
        <v>68</v>
      </c>
      <c r="N140" s="21" t="s">
        <v>46</v>
      </c>
      <c r="O140" s="1">
        <f>O233</f>
        <v>0.22659889174290032</v>
      </c>
      <c r="P140" s="1" t="str">
        <f t="shared" ref="P140:R140" si="71">P233</f>
        <v>***</v>
      </c>
      <c r="Q140" s="1">
        <f t="shared" si="71"/>
        <v>2.9434515895661598E-2</v>
      </c>
      <c r="R140" s="1">
        <f t="shared" si="71"/>
        <v>1.3766765505351941E-14</v>
      </c>
      <c r="S140" s="1">
        <f>S233</f>
        <v>0.27521705259014989</v>
      </c>
      <c r="T140" s="1" t="str">
        <f t="shared" ref="T140:V140" si="72">T233</f>
        <v>***</v>
      </c>
      <c r="U140" s="1">
        <f t="shared" si="72"/>
        <v>5.8700956582058351E-2</v>
      </c>
      <c r="V140" s="1">
        <f t="shared" si="72"/>
        <v>2.7526949182288263E-6</v>
      </c>
      <c r="AB140" t="s">
        <v>68</v>
      </c>
      <c r="AC140" s="21" t="s">
        <v>46</v>
      </c>
      <c r="AD140" s="1">
        <f>AD233</f>
        <v>0.24343321158875797</v>
      </c>
      <c r="AE140" s="1" t="str">
        <f t="shared" ref="AE140:AG140" si="73">AE233</f>
        <v>***</v>
      </c>
      <c r="AF140" s="1">
        <f t="shared" si="73"/>
        <v>3.3409466719563082E-2</v>
      </c>
      <c r="AG140" s="1">
        <f t="shared" si="73"/>
        <v>3.184119634624949E-13</v>
      </c>
      <c r="AH140" s="1">
        <f>AH233</f>
        <v>0.42959481717394982</v>
      </c>
      <c r="AI140" s="1" t="str">
        <f t="shared" ref="AI140:AK140" si="74">AI233</f>
        <v>***</v>
      </c>
      <c r="AJ140" s="1">
        <f t="shared" si="74"/>
        <v>3.8645593442373824E-2</v>
      </c>
      <c r="AK140" s="1">
        <f t="shared" si="74"/>
        <v>0</v>
      </c>
    </row>
    <row r="141" spans="2:37" x14ac:dyDescent="0.35">
      <c r="B141" t="s">
        <v>69</v>
      </c>
      <c r="C141" s="21"/>
      <c r="D141" s="1">
        <f>D197</f>
        <v>-0.21522635617351224</v>
      </c>
      <c r="E141" s="1" t="str">
        <f t="shared" ref="E141:G141" si="75">E197</f>
        <v xml:space="preserve">   </v>
      </c>
      <c r="F141" s="1">
        <f t="shared" si="75"/>
        <v>0.21760161720952428</v>
      </c>
      <c r="G141" s="1">
        <f t="shared" si="75"/>
        <v>0.32262186929712477</v>
      </c>
      <c r="M141" t="s">
        <v>69</v>
      </c>
      <c r="N141" s="21" t="s">
        <v>46</v>
      </c>
      <c r="O141" s="1">
        <f>O197</f>
        <v>-9.0347372952472291E-2</v>
      </c>
      <c r="P141" s="1" t="str">
        <f t="shared" ref="P141:R141" si="76">P197</f>
        <v xml:space="preserve">   </v>
      </c>
      <c r="Q141" s="1">
        <f t="shared" si="76"/>
        <v>0.10937335038576348</v>
      </c>
      <c r="R141" s="1">
        <f t="shared" si="76"/>
        <v>0.40877823483427411</v>
      </c>
      <c r="S141" s="1">
        <f>S197</f>
        <v>0.23559301324645468</v>
      </c>
      <c r="T141" s="1" t="str">
        <f t="shared" ref="T141:V141" si="77">T197</f>
        <v xml:space="preserve">   </v>
      </c>
      <c r="U141" s="1">
        <f t="shared" si="77"/>
        <v>0.4926407427123719</v>
      </c>
      <c r="V141" s="1">
        <f t="shared" si="77"/>
        <v>0.63249022370713881</v>
      </c>
      <c r="AB141" t="s">
        <v>69</v>
      </c>
      <c r="AC141" s="21" t="s">
        <v>46</v>
      </c>
      <c r="AD141" s="1">
        <f>AD197</f>
        <v>-3.3585850316655071E-2</v>
      </c>
      <c r="AE141" s="1" t="str">
        <f t="shared" ref="AE141:AG141" si="78">AE197</f>
        <v xml:space="preserve">   </v>
      </c>
      <c r="AF141" s="1">
        <f t="shared" si="78"/>
        <v>3.6673137995243243E-2</v>
      </c>
      <c r="AG141" s="1">
        <f t="shared" si="78"/>
        <v>0.35976335618868927</v>
      </c>
      <c r="AH141" s="1">
        <f>AH197</f>
        <v>0.73455455120166202</v>
      </c>
      <c r="AI141" s="1" t="str">
        <f t="shared" ref="AI141:AK141" si="79">AI197</f>
        <v>***</v>
      </c>
      <c r="AJ141" s="1">
        <f t="shared" si="79"/>
        <v>2.0131250359653789E-2</v>
      </c>
      <c r="AK141" s="1">
        <f t="shared" si="79"/>
        <v>0</v>
      </c>
    </row>
    <row r="142" spans="2:37" x14ac:dyDescent="0.35">
      <c r="B142" t="s">
        <v>70</v>
      </c>
      <c r="C142" s="21"/>
      <c r="D142" s="1">
        <f>D234</f>
        <v>0.24309088590792027</v>
      </c>
      <c r="E142" s="1" t="str">
        <f t="shared" ref="E142:G142" si="80">E234</f>
        <v>***</v>
      </c>
      <c r="F142" s="1">
        <f t="shared" si="80"/>
        <v>5.9616114047793753E-2</v>
      </c>
      <c r="G142" s="1">
        <f t="shared" si="80"/>
        <v>4.5502241726946835E-5</v>
      </c>
      <c r="M142" t="s">
        <v>70</v>
      </c>
      <c r="N142" s="21" t="s">
        <v>46</v>
      </c>
      <c r="O142" s="1">
        <f>O234</f>
        <v>0.12446217339797165</v>
      </c>
      <c r="P142" s="1" t="str">
        <f t="shared" ref="P142:R142" si="81">P234</f>
        <v>***</v>
      </c>
      <c r="Q142" s="1">
        <f t="shared" si="81"/>
        <v>2.8580543482575795E-2</v>
      </c>
      <c r="R142" s="1">
        <f t="shared" si="81"/>
        <v>1.3319649150078661E-5</v>
      </c>
      <c r="S142" s="1">
        <f>S234</f>
        <v>0.12174069186641177</v>
      </c>
      <c r="T142" s="1" t="str">
        <f t="shared" ref="T142:V142" si="82">T234</f>
        <v xml:space="preserve">   </v>
      </c>
      <c r="U142" s="1">
        <f t="shared" si="82"/>
        <v>0.10738055154395765</v>
      </c>
      <c r="V142" s="1">
        <f t="shared" si="82"/>
        <v>0.25690727776435596</v>
      </c>
      <c r="AB142" t="s">
        <v>70</v>
      </c>
      <c r="AC142" s="21" t="s">
        <v>46</v>
      </c>
      <c r="AD142" s="1">
        <f>AD234</f>
        <v>0.18395311698592803</v>
      </c>
      <c r="AE142" s="1" t="str">
        <f t="shared" ref="AE142:AG142" si="83">AE234</f>
        <v>***</v>
      </c>
      <c r="AF142" s="1">
        <f t="shared" si="83"/>
        <v>3.3044846203479389E-2</v>
      </c>
      <c r="AG142" s="1">
        <f t="shared" si="83"/>
        <v>2.5950191995249838E-8</v>
      </c>
      <c r="AH142" s="1">
        <f>AH234</f>
        <v>0.3060977985152622</v>
      </c>
      <c r="AI142" s="1" t="str">
        <f t="shared" ref="AI142:AK142" si="84">AI234</f>
        <v>***</v>
      </c>
      <c r="AJ142" s="1">
        <f t="shared" si="84"/>
        <v>3.2096615664000738E-2</v>
      </c>
      <c r="AK142" s="1">
        <f t="shared" si="84"/>
        <v>0</v>
      </c>
    </row>
    <row r="143" spans="2:37" x14ac:dyDescent="0.35">
      <c r="B143" t="s">
        <v>71</v>
      </c>
      <c r="C143" s="21"/>
      <c r="D143" s="1">
        <f>D198</f>
        <v>2.2712762521678361E-2</v>
      </c>
      <c r="E143" s="1" t="str">
        <f t="shared" ref="E143:G143" si="85">E198</f>
        <v xml:space="preserve">   </v>
      </c>
      <c r="F143" s="1">
        <f t="shared" si="85"/>
        <v>0.22767648498249596</v>
      </c>
      <c r="G143" s="1">
        <f t="shared" si="85"/>
        <v>0.92053571447432292</v>
      </c>
      <c r="M143" t="s">
        <v>71</v>
      </c>
      <c r="N143" s="21" t="s">
        <v>46</v>
      </c>
      <c r="O143" s="1">
        <f>O198</f>
        <v>-3.1419350901910545E-2</v>
      </c>
      <c r="P143" s="1" t="str">
        <f t="shared" ref="P143:R143" si="86">P198</f>
        <v xml:space="preserve">   </v>
      </c>
      <c r="Q143" s="1">
        <f t="shared" si="86"/>
        <v>0.12207149480353112</v>
      </c>
      <c r="R143" s="1">
        <f t="shared" si="86"/>
        <v>0.79688171264236041</v>
      </c>
      <c r="S143" s="1">
        <f>S198</f>
        <v>0.78665702484998667</v>
      </c>
      <c r="T143" s="1" t="str">
        <f t="shared" ref="T143:V143" si="87">T198</f>
        <v>***</v>
      </c>
      <c r="U143" s="1">
        <f t="shared" si="87"/>
        <v>0.25773547290453563</v>
      </c>
      <c r="V143" s="1">
        <f t="shared" si="87"/>
        <v>2.2718003836421641E-3</v>
      </c>
      <c r="AB143" t="s">
        <v>71</v>
      </c>
      <c r="AC143" s="21" t="s">
        <v>46</v>
      </c>
      <c r="AD143" s="1">
        <f>AD198</f>
        <v>2.6928316480718945E-2</v>
      </c>
      <c r="AE143" s="1" t="str">
        <f t="shared" ref="AE143:AG143" si="88">AE198</f>
        <v xml:space="preserve">   </v>
      </c>
      <c r="AF143" s="1">
        <f t="shared" si="88"/>
        <v>4.529983843271998E-2</v>
      </c>
      <c r="AG143" s="1">
        <f t="shared" si="88"/>
        <v>0.55221372076927588</v>
      </c>
      <c r="AH143" s="1">
        <f>AH198</f>
        <v>0.70751810269887372</v>
      </c>
      <c r="AI143" s="1" t="str">
        <f t="shared" ref="AI143:AK143" si="89">AI198</f>
        <v>***</v>
      </c>
      <c r="AJ143" s="1">
        <f t="shared" si="89"/>
        <v>1.7495843713604693E-2</v>
      </c>
      <c r="AK143" s="1">
        <f t="shared" si="89"/>
        <v>0</v>
      </c>
    </row>
    <row r="144" spans="2:37" x14ac:dyDescent="0.35">
      <c r="B144" t="s">
        <v>72</v>
      </c>
      <c r="C144" s="21"/>
      <c r="D144" s="1">
        <f>D235</f>
        <v>0.18524969971409169</v>
      </c>
      <c r="E144" s="1" t="str">
        <f t="shared" ref="E144:G144" si="90">E235</f>
        <v>***</v>
      </c>
      <c r="F144" s="1">
        <f t="shared" si="90"/>
        <v>6.3152243833861893E-2</v>
      </c>
      <c r="G144" s="1">
        <f t="shared" si="90"/>
        <v>3.3529031975227941E-3</v>
      </c>
      <c r="M144" t="s">
        <v>72</v>
      </c>
      <c r="N144" s="21" t="s">
        <v>46</v>
      </c>
      <c r="O144" s="1">
        <f>O235</f>
        <v>4.3153095372543158E-2</v>
      </c>
      <c r="P144" s="1" t="str">
        <f t="shared" ref="P144:R144" si="91">P235</f>
        <v xml:space="preserve">   </v>
      </c>
      <c r="Q144" s="1">
        <f t="shared" si="91"/>
        <v>2.9942133733243406E-2</v>
      </c>
      <c r="R144" s="1">
        <f t="shared" si="91"/>
        <v>0.14952354539879043</v>
      </c>
      <c r="S144" s="1">
        <f>S235</f>
        <v>8.5490249884859953E-2</v>
      </c>
      <c r="T144" s="1" t="str">
        <f t="shared" ref="T144:V144" si="92">T235</f>
        <v xml:space="preserve">   </v>
      </c>
      <c r="U144" s="1">
        <f t="shared" si="92"/>
        <v>0.24593246571969399</v>
      </c>
      <c r="V144" s="1">
        <f t="shared" si="92"/>
        <v>0.72812800864810456</v>
      </c>
      <c r="AB144" t="s">
        <v>72</v>
      </c>
      <c r="AC144" s="21" t="s">
        <v>46</v>
      </c>
      <c r="AD144" s="1">
        <f>AD235</f>
        <v>4.0190586252587757E-2</v>
      </c>
      <c r="AE144" s="1" t="str">
        <f t="shared" ref="AE144:AG144" si="93">AE235</f>
        <v xml:space="preserve">   </v>
      </c>
      <c r="AF144" s="1">
        <f t="shared" si="93"/>
        <v>3.3982050558267717E-2</v>
      </c>
      <c r="AG144" s="1">
        <f t="shared" si="93"/>
        <v>0.23692788854258384</v>
      </c>
      <c r="AH144" s="1">
        <f>AH235</f>
        <v>0.2738813823748833</v>
      </c>
      <c r="AI144" s="1" t="str">
        <f t="shared" ref="AI144:AK144" si="94">AI235</f>
        <v>***</v>
      </c>
      <c r="AJ144" s="1">
        <f t="shared" si="94"/>
        <v>2.4160797333410942E-2</v>
      </c>
      <c r="AK144" s="1">
        <f t="shared" si="94"/>
        <v>0</v>
      </c>
    </row>
    <row r="145" spans="2:37" x14ac:dyDescent="0.35">
      <c r="B145" t="s">
        <v>73</v>
      </c>
      <c r="C145" s="21"/>
      <c r="D145" s="1">
        <f>D199</f>
        <v>-8.7508679049138512E-3</v>
      </c>
      <c r="E145" s="1" t="str">
        <f t="shared" ref="E145:G145" si="95">E199</f>
        <v xml:space="preserve">   </v>
      </c>
      <c r="F145" s="1">
        <f t="shared" si="95"/>
        <v>0.29102689978208846</v>
      </c>
      <c r="G145" s="1">
        <f t="shared" si="95"/>
        <v>0.97601207861867167</v>
      </c>
      <c r="M145" t="s">
        <v>73</v>
      </c>
      <c r="N145" s="21" t="s">
        <v>46</v>
      </c>
      <c r="O145" s="1">
        <f>O199</f>
        <v>2.4723019825607886E-2</v>
      </c>
      <c r="P145" s="1" t="str">
        <f t="shared" ref="P145:R145" si="96">P199</f>
        <v xml:space="preserve">   </v>
      </c>
      <c r="Q145" s="1">
        <f t="shared" si="96"/>
        <v>0.15329091107064996</v>
      </c>
      <c r="R145" s="1">
        <f t="shared" si="96"/>
        <v>0.87187153023447728</v>
      </c>
      <c r="S145" s="1">
        <f>S199</f>
        <v>0.76572912826528272</v>
      </c>
      <c r="T145" s="1" t="str">
        <f t="shared" ref="T145:V145" si="97">T199</f>
        <v>***</v>
      </c>
      <c r="U145" s="1">
        <f t="shared" si="97"/>
        <v>0.28242986016373339</v>
      </c>
      <c r="V145" s="1">
        <f t="shared" si="97"/>
        <v>6.7036387604852976E-3</v>
      </c>
      <c r="AB145" t="s">
        <v>73</v>
      </c>
      <c r="AC145" s="21" t="s">
        <v>46</v>
      </c>
      <c r="AD145" s="1">
        <f>AD199</f>
        <v>4.9718601739067773E-2</v>
      </c>
      <c r="AE145" s="1" t="str">
        <f t="shared" ref="AE145:AG145" si="98">AE199</f>
        <v xml:space="preserve">   </v>
      </c>
      <c r="AF145" s="1">
        <f t="shared" si="98"/>
        <v>5.1243316020097754E-2</v>
      </c>
      <c r="AG145" s="1">
        <f t="shared" si="98"/>
        <v>0.33192408763120707</v>
      </c>
      <c r="AH145" s="1">
        <f>AH199</f>
        <v>1.0111761477270076</v>
      </c>
      <c r="AI145" s="1" t="str">
        <f t="shared" ref="AI145:AK145" si="99">AI199</f>
        <v>***</v>
      </c>
      <c r="AJ145" s="1">
        <f t="shared" si="99"/>
        <v>3.3324867834645111E-2</v>
      </c>
      <c r="AK145" s="1">
        <f t="shared" si="99"/>
        <v>0</v>
      </c>
    </row>
    <row r="146" spans="2:37" x14ac:dyDescent="0.35">
      <c r="B146" t="s">
        <v>74</v>
      </c>
      <c r="C146" s="21"/>
      <c r="D146" s="1">
        <f>D236</f>
        <v>0.3980881166470559</v>
      </c>
      <c r="E146" s="1" t="str">
        <f t="shared" ref="E146:G146" si="100">E236</f>
        <v>***</v>
      </c>
      <c r="F146" s="1">
        <f t="shared" si="100"/>
        <v>8.549411265278796E-2</v>
      </c>
      <c r="G146" s="1">
        <f t="shared" si="100"/>
        <v>3.2190835723699962E-6</v>
      </c>
      <c r="M146" t="s">
        <v>74</v>
      </c>
      <c r="N146" s="21" t="s">
        <v>46</v>
      </c>
      <c r="O146" s="1">
        <f>O236</f>
        <v>0.2173994168235632</v>
      </c>
      <c r="P146" s="1" t="str">
        <f t="shared" ref="P146:R146" si="101">P236</f>
        <v>***</v>
      </c>
      <c r="Q146" s="1">
        <f t="shared" si="101"/>
        <v>4.1844442136303388E-2</v>
      </c>
      <c r="R146" s="1">
        <f t="shared" si="101"/>
        <v>2.0425907254484343E-7</v>
      </c>
      <c r="S146" s="1">
        <f>S236</f>
        <v>2.2420611386927972E-2</v>
      </c>
      <c r="T146" s="1" t="str">
        <f t="shared" ref="T146:V146" si="102">T236</f>
        <v xml:space="preserve">   </v>
      </c>
      <c r="U146" s="1">
        <f t="shared" si="102"/>
        <v>0.13439229029774927</v>
      </c>
      <c r="V146" s="1">
        <f t="shared" si="102"/>
        <v>0.86750413141610294</v>
      </c>
      <c r="AB146" t="s">
        <v>74</v>
      </c>
      <c r="AC146" s="21" t="s">
        <v>46</v>
      </c>
      <c r="AD146" s="1">
        <f>AD236</f>
        <v>0.27244109489707297</v>
      </c>
      <c r="AE146" s="1" t="str">
        <f t="shared" ref="AE146:AG146" si="103">AE236</f>
        <v>***</v>
      </c>
      <c r="AF146" s="1">
        <f t="shared" si="103"/>
        <v>4.990195972867803E-2</v>
      </c>
      <c r="AG146" s="1">
        <f t="shared" si="103"/>
        <v>4.7740482012059715E-8</v>
      </c>
      <c r="AH146" s="1">
        <f>AH236</f>
        <v>0.476464699141184</v>
      </c>
      <c r="AI146" s="1" t="str">
        <f t="shared" ref="AI146:AK146" si="104">AI236</f>
        <v>***</v>
      </c>
      <c r="AJ146" s="1">
        <f t="shared" si="104"/>
        <v>3.3137487661738178E-2</v>
      </c>
      <c r="AK146" s="1">
        <f t="shared" si="104"/>
        <v>0</v>
      </c>
    </row>
    <row r="147" spans="2:37" x14ac:dyDescent="0.35">
      <c r="B147" t="s">
        <v>75</v>
      </c>
      <c r="C147" s="21"/>
      <c r="D147" s="1">
        <f>D200</f>
        <v>2.1391173291265549E-2</v>
      </c>
      <c r="E147" s="1" t="str">
        <f t="shared" ref="E147:G147" si="105">E200</f>
        <v xml:space="preserve">   </v>
      </c>
      <c r="F147" s="1">
        <f t="shared" si="105"/>
        <v>0.28760739845180366</v>
      </c>
      <c r="G147" s="1">
        <f t="shared" si="105"/>
        <v>0.94071096879573601</v>
      </c>
      <c r="M147" t="s">
        <v>75</v>
      </c>
      <c r="N147" s="21" t="s">
        <v>46</v>
      </c>
      <c r="O147" s="1">
        <f>O200</f>
        <v>-1.3232367092368568E-2</v>
      </c>
      <c r="P147" s="1" t="str">
        <f t="shared" ref="P147:R147" si="106">P200</f>
        <v xml:space="preserve">   </v>
      </c>
      <c r="Q147" s="1">
        <f t="shared" si="106"/>
        <v>0.14664230527226363</v>
      </c>
      <c r="R147" s="1">
        <f t="shared" si="106"/>
        <v>0.92809993706738991</v>
      </c>
      <c r="S147" s="1">
        <f>S200</f>
        <v>0.474563425543435</v>
      </c>
      <c r="T147" s="1" t="str">
        <f t="shared" ref="T147:V147" si="107">T200</f>
        <v xml:space="preserve">   </v>
      </c>
      <c r="U147" s="1">
        <f t="shared" si="107"/>
        <v>0.34489250591944509</v>
      </c>
      <c r="V147" s="1">
        <f t="shared" si="107"/>
        <v>0.16882940952773318</v>
      </c>
      <c r="AB147" t="s">
        <v>75</v>
      </c>
      <c r="AC147" s="21" t="s">
        <v>46</v>
      </c>
      <c r="AD147" s="1">
        <f>AD200</f>
        <v>-1.155957187247795E-2</v>
      </c>
      <c r="AE147" s="1" t="str">
        <f t="shared" ref="AE147:AG147" si="108">AE200</f>
        <v xml:space="preserve">   </v>
      </c>
      <c r="AF147" s="1">
        <f t="shared" si="108"/>
        <v>5.3686290747892287E-2</v>
      </c>
      <c r="AG147" s="1">
        <f t="shared" si="108"/>
        <v>0.82952016464627376</v>
      </c>
      <c r="AH147" s="1">
        <f>AH200</f>
        <v>0.78306283925019349</v>
      </c>
      <c r="AI147" s="1" t="str">
        <f t="shared" ref="AI147:AK147" si="109">AI200</f>
        <v>***</v>
      </c>
      <c r="AJ147" s="1">
        <f t="shared" si="109"/>
        <v>2.0457216054463261E-2</v>
      </c>
      <c r="AK147" s="1">
        <f t="shared" si="109"/>
        <v>0</v>
      </c>
    </row>
    <row r="148" spans="2:37" x14ac:dyDescent="0.35">
      <c r="B148" t="s">
        <v>76</v>
      </c>
      <c r="C148" s="21"/>
      <c r="D148" s="1">
        <f>D237</f>
        <v>0.47223363197641338</v>
      </c>
      <c r="E148" s="1" t="str">
        <f t="shared" ref="E148:G148" si="110">E237</f>
        <v>***</v>
      </c>
      <c r="F148" s="1">
        <f t="shared" si="110"/>
        <v>8.5990525412110275E-2</v>
      </c>
      <c r="G148" s="1">
        <f t="shared" si="110"/>
        <v>3.9809724405870384E-8</v>
      </c>
      <c r="M148" t="s">
        <v>76</v>
      </c>
      <c r="N148" s="21" t="s">
        <v>46</v>
      </c>
      <c r="O148" s="1">
        <f>O237</f>
        <v>0.19981380889330183</v>
      </c>
      <c r="P148" s="1" t="str">
        <f t="shared" ref="P148:R148" si="111">P237</f>
        <v>***</v>
      </c>
      <c r="Q148" s="1">
        <f t="shared" si="111"/>
        <v>4.1814090014144101E-2</v>
      </c>
      <c r="R148" s="1">
        <f t="shared" si="111"/>
        <v>1.7649900927452222E-6</v>
      </c>
      <c r="S148" s="1">
        <f>S237</f>
        <v>0.11346819110173191</v>
      </c>
      <c r="T148" s="1" t="str">
        <f t="shared" ref="T148:V148" si="112">T237</f>
        <v xml:space="preserve">   </v>
      </c>
      <c r="U148" s="1">
        <f t="shared" si="112"/>
        <v>0.23540542156829641</v>
      </c>
      <c r="V148" s="1">
        <f t="shared" si="112"/>
        <v>0.62979756342623427</v>
      </c>
      <c r="AB148" t="s">
        <v>76</v>
      </c>
      <c r="AC148" s="21" t="s">
        <v>46</v>
      </c>
      <c r="AD148" s="1">
        <f>AD237</f>
        <v>0.28508603911059521</v>
      </c>
      <c r="AE148" s="1" t="str">
        <f t="shared" ref="AE148:AG148" si="113">AE237</f>
        <v>***</v>
      </c>
      <c r="AF148" s="1">
        <f t="shared" si="113"/>
        <v>4.9025009794854732E-2</v>
      </c>
      <c r="AG148" s="1">
        <f t="shared" si="113"/>
        <v>6.0592442174822736E-9</v>
      </c>
      <c r="AH148" s="1">
        <f>AH237</f>
        <v>0.42142053509862437</v>
      </c>
      <c r="AI148" s="1" t="str">
        <f t="shared" ref="AI148:AK148" si="114">AI237</f>
        <v>***</v>
      </c>
      <c r="AJ148" s="1">
        <f t="shared" si="114"/>
        <v>2.8707671721494504E-2</v>
      </c>
      <c r="AK148" s="1">
        <f t="shared" si="114"/>
        <v>0</v>
      </c>
    </row>
    <row r="149" spans="2:37" x14ac:dyDescent="0.35">
      <c r="B149" t="s">
        <v>77</v>
      </c>
      <c r="C149" s="21"/>
      <c r="D149" s="1">
        <f>D201</f>
        <v>-0.27293904403572916</v>
      </c>
      <c r="E149" s="1" t="str">
        <f t="shared" ref="E149:G149" si="115">E201</f>
        <v xml:space="preserve">   </v>
      </c>
      <c r="F149" s="1">
        <f t="shared" si="115"/>
        <v>0.28827630445300179</v>
      </c>
      <c r="G149" s="1">
        <f t="shared" si="115"/>
        <v>0.34374240084333163</v>
      </c>
      <c r="M149" t="s">
        <v>77</v>
      </c>
      <c r="N149" s="21" t="s">
        <v>46</v>
      </c>
      <c r="O149" s="1">
        <f>O201</f>
        <v>8.766245140957539E-2</v>
      </c>
      <c r="P149" s="1" t="str">
        <f t="shared" ref="P149:R149" si="116">P201</f>
        <v xml:space="preserve">   </v>
      </c>
      <c r="Q149" s="1">
        <f t="shared" si="116"/>
        <v>0.14664862110795052</v>
      </c>
      <c r="R149" s="1">
        <f t="shared" si="116"/>
        <v>0.54999202198870067</v>
      </c>
      <c r="S149" s="1">
        <f>S201</f>
        <v>1.4411044905647723E-2</v>
      </c>
      <c r="T149" s="1" t="str">
        <f t="shared" ref="T149:V149" si="117">T201</f>
        <v xml:space="preserve">   </v>
      </c>
      <c r="U149" s="1">
        <f t="shared" si="117"/>
        <v>0.4687851461099965</v>
      </c>
      <c r="V149" s="1">
        <f t="shared" si="117"/>
        <v>0.97547588794261997</v>
      </c>
      <c r="AB149" t="s">
        <v>77</v>
      </c>
      <c r="AC149" s="21" t="s">
        <v>46</v>
      </c>
      <c r="AD149" s="1">
        <f>AD201</f>
        <v>-0.16761886773497889</v>
      </c>
      <c r="AE149" s="1" t="str">
        <f t="shared" ref="AE149:AG149" si="118">AE201</f>
        <v>***</v>
      </c>
      <c r="AF149" s="1">
        <f t="shared" si="118"/>
        <v>5.7547170349990982E-2</v>
      </c>
      <c r="AG149" s="1">
        <f t="shared" si="118"/>
        <v>3.5829424433218016E-3</v>
      </c>
      <c r="AH149" s="1">
        <f>AH201</f>
        <v>1.0608374928794759</v>
      </c>
      <c r="AI149" s="1" t="str">
        <f t="shared" ref="AI149:AK149" si="119">AI201</f>
        <v>***</v>
      </c>
      <c r="AJ149" s="1">
        <f t="shared" si="119"/>
        <v>3.4763178537098829E-2</v>
      </c>
      <c r="AK149" s="1">
        <f t="shared" si="119"/>
        <v>0</v>
      </c>
    </row>
    <row r="150" spans="2:37" x14ac:dyDescent="0.35">
      <c r="B150" t="s">
        <v>78</v>
      </c>
      <c r="C150" s="21"/>
      <c r="D150" s="1">
        <f>D238</f>
        <v>-0.1059243599180856</v>
      </c>
      <c r="E150" s="1" t="str">
        <f t="shared" ref="E150:G150" si="120">E238</f>
        <v xml:space="preserve">   </v>
      </c>
      <c r="F150" s="1">
        <f t="shared" si="120"/>
        <v>7.9708153551648536E-2</v>
      </c>
      <c r="G150" s="1">
        <f t="shared" si="120"/>
        <v>0.18388015801503443</v>
      </c>
      <c r="M150" t="s">
        <v>78</v>
      </c>
      <c r="N150" s="21" t="s">
        <v>46</v>
      </c>
      <c r="O150" s="1">
        <f>O238</f>
        <v>6.9386300474744089E-2</v>
      </c>
      <c r="P150" s="1" t="str">
        <f t="shared" ref="P150:R150" si="121">P238</f>
        <v xml:space="preserve">*  </v>
      </c>
      <c r="Q150" s="1">
        <f t="shared" si="121"/>
        <v>3.979586831879077E-2</v>
      </c>
      <c r="R150" s="1">
        <f t="shared" si="121"/>
        <v>8.1236648839701164E-2</v>
      </c>
      <c r="S150" s="1">
        <f>S238</f>
        <v>1.501553499683334E-2</v>
      </c>
      <c r="T150" s="1" t="str">
        <f t="shared" ref="T150:V150" si="122">T238</f>
        <v xml:space="preserve">   </v>
      </c>
      <c r="U150" s="1">
        <f t="shared" si="122"/>
        <v>0.12069927010486095</v>
      </c>
      <c r="V150" s="1">
        <f t="shared" si="122"/>
        <v>0.90099499316724718</v>
      </c>
      <c r="AB150" t="s">
        <v>78</v>
      </c>
      <c r="AC150" s="21" t="s">
        <v>46</v>
      </c>
      <c r="AD150" s="1">
        <f>AD238</f>
        <v>0.12663080525233519</v>
      </c>
      <c r="AE150" s="1" t="str">
        <f t="shared" ref="AE150:AG150" si="123">AE238</f>
        <v xml:space="preserve">** </v>
      </c>
      <c r="AF150" s="1">
        <f t="shared" si="123"/>
        <v>4.9385893896125105E-2</v>
      </c>
      <c r="AG150" s="1">
        <f t="shared" si="123"/>
        <v>1.0344111277017731E-2</v>
      </c>
      <c r="AH150" s="1">
        <f>AH238</f>
        <v>0.54084676112006158</v>
      </c>
      <c r="AI150" s="1" t="str">
        <f t="shared" ref="AI150:AK150" si="124">AI238</f>
        <v>***</v>
      </c>
      <c r="AJ150" s="1">
        <f t="shared" si="124"/>
        <v>3.8699156857319846E-2</v>
      </c>
      <c r="AK150" s="1">
        <f t="shared" si="124"/>
        <v>0</v>
      </c>
    </row>
    <row r="151" spans="2:37" x14ac:dyDescent="0.35">
      <c r="B151" t="s">
        <v>79</v>
      </c>
      <c r="C151" s="21"/>
      <c r="D151" s="1">
        <f>D202</f>
        <v>4.6807994747139592E-2</v>
      </c>
      <c r="E151" s="1" t="str">
        <f t="shared" ref="E151:G151" si="125">E202</f>
        <v xml:space="preserve">   </v>
      </c>
      <c r="F151" s="1">
        <f t="shared" si="125"/>
        <v>0.29113268509307672</v>
      </c>
      <c r="G151" s="1">
        <f t="shared" si="125"/>
        <v>0.87226753928002632</v>
      </c>
      <c r="M151" t="s">
        <v>79</v>
      </c>
      <c r="N151" s="21" t="s">
        <v>46</v>
      </c>
      <c r="O151" s="1">
        <f>O202</f>
        <v>0.20846467009402087</v>
      </c>
      <c r="P151" s="1" t="str">
        <f t="shared" ref="P151:R151" si="126">P202</f>
        <v xml:space="preserve">   </v>
      </c>
      <c r="Q151" s="1">
        <f t="shared" si="126"/>
        <v>0.15079386926365115</v>
      </c>
      <c r="R151" s="1">
        <f t="shared" si="126"/>
        <v>0.16683421269199528</v>
      </c>
      <c r="S151" s="1">
        <f>S202</f>
        <v>3.4186603511174328E-2</v>
      </c>
      <c r="T151" s="1" t="str">
        <f t="shared" ref="T151:V151" si="127">T202</f>
        <v xml:space="preserve">   </v>
      </c>
      <c r="U151" s="1">
        <f t="shared" si="127"/>
        <v>1.2187843445284479</v>
      </c>
      <c r="V151" s="1">
        <f t="shared" si="127"/>
        <v>0.97762246717054513</v>
      </c>
      <c r="AB151" t="s">
        <v>79</v>
      </c>
      <c r="AC151" s="21" t="s">
        <v>46</v>
      </c>
      <c r="AD151" s="1">
        <f>AD202</f>
        <v>-8.4025476071242708E-2</v>
      </c>
      <c r="AE151" s="1" t="str">
        <f t="shared" ref="AE151:AG151" si="128">AE202</f>
        <v xml:space="preserve">   </v>
      </c>
      <c r="AF151" s="1">
        <f t="shared" si="128"/>
        <v>5.9401791350665936E-2</v>
      </c>
      <c r="AG151" s="1">
        <f t="shared" si="128"/>
        <v>0.15720703610455677</v>
      </c>
      <c r="AH151" s="1">
        <f>AH202</f>
        <v>1.1552342591499822</v>
      </c>
      <c r="AI151" s="1" t="str">
        <f t="shared" ref="AI151:AK151" si="129">AI202</f>
        <v>***</v>
      </c>
      <c r="AJ151" s="1">
        <f t="shared" si="129"/>
        <v>3.6930022403983499E-2</v>
      </c>
      <c r="AK151" s="1">
        <f t="shared" si="129"/>
        <v>0</v>
      </c>
    </row>
    <row r="152" spans="2:37" x14ac:dyDescent="0.35">
      <c r="B152" t="s">
        <v>80</v>
      </c>
      <c r="C152" s="21"/>
      <c r="D152" s="1">
        <f>D239</f>
        <v>5.2229020700160271E-2</v>
      </c>
      <c r="E152" s="1" t="str">
        <f t="shared" ref="E152:G152" si="130">E239</f>
        <v xml:space="preserve">   </v>
      </c>
      <c r="F152" s="1">
        <f t="shared" si="130"/>
        <v>8.1238736995264793E-2</v>
      </c>
      <c r="G152" s="1">
        <f t="shared" si="130"/>
        <v>0.52028390373891353</v>
      </c>
      <c r="M152" t="s">
        <v>80</v>
      </c>
      <c r="N152" s="21" t="s">
        <v>46</v>
      </c>
      <c r="O152" s="1">
        <f>O239</f>
        <v>0.13741058318971139</v>
      </c>
      <c r="P152" s="1" t="str">
        <f t="shared" ref="P152:R152" si="131">P239</f>
        <v>***</v>
      </c>
      <c r="Q152" s="1">
        <f t="shared" si="131"/>
        <v>4.1680529914455713E-2</v>
      </c>
      <c r="R152" s="1">
        <f t="shared" si="131"/>
        <v>9.7808047478564752E-4</v>
      </c>
      <c r="S152" s="1">
        <f>S239</f>
        <v>0.19346296770130766</v>
      </c>
      <c r="T152" s="1" t="str">
        <f t="shared" ref="T152:V152" si="132">T239</f>
        <v xml:space="preserve">*  </v>
      </c>
      <c r="U152" s="1">
        <f t="shared" si="132"/>
        <v>0.10523677017145616</v>
      </c>
      <c r="V152" s="1">
        <f t="shared" si="132"/>
        <v>6.6009516685649139E-2</v>
      </c>
      <c r="AB152" t="s">
        <v>80</v>
      </c>
      <c r="AC152" s="21" t="s">
        <v>46</v>
      </c>
      <c r="AD152" s="1">
        <f>AD239</f>
        <v>0.26487700318983348</v>
      </c>
      <c r="AE152" s="1" t="str">
        <f t="shared" ref="AE152:AG152" si="133">AE239</f>
        <v>***</v>
      </c>
      <c r="AF152" s="1">
        <f t="shared" si="133"/>
        <v>5.1917178060689538E-2</v>
      </c>
      <c r="AG152" s="1">
        <f t="shared" si="133"/>
        <v>3.3623466810794866E-7</v>
      </c>
      <c r="AH152" s="1">
        <f>AH239</f>
        <v>0.64502414855758827</v>
      </c>
      <c r="AI152" s="1" t="str">
        <f t="shared" ref="AI152:AK152" si="134">AI239</f>
        <v>***</v>
      </c>
      <c r="AJ152" s="1">
        <f t="shared" si="134"/>
        <v>4.4061272850947797E-2</v>
      </c>
      <c r="AK152" s="1">
        <f t="shared" si="134"/>
        <v>0</v>
      </c>
    </row>
    <row r="153" spans="2:37" x14ac:dyDescent="0.35">
      <c r="B153" t="s">
        <v>81</v>
      </c>
      <c r="C153" s="21"/>
      <c r="D153" s="1">
        <f>D203</f>
        <v>0.26755619562796429</v>
      </c>
      <c r="E153" s="1" t="str">
        <f t="shared" ref="E153:G153" si="135">E203</f>
        <v>***</v>
      </c>
      <c r="F153" s="1">
        <f t="shared" si="135"/>
        <v>4.374905660998147E-2</v>
      </c>
      <c r="G153" s="1">
        <f t="shared" si="135"/>
        <v>9.6132790616820785E-10</v>
      </c>
      <c r="M153" t="s">
        <v>81</v>
      </c>
      <c r="N153" s="21" t="s">
        <v>85</v>
      </c>
      <c r="O153" s="1">
        <f>O203</f>
        <v>-0.42960833555519251</v>
      </c>
      <c r="P153" s="1" t="str">
        <f t="shared" ref="P153:R153" si="136">P203</f>
        <v>***</v>
      </c>
      <c r="Q153" s="1">
        <f t="shared" si="136"/>
        <v>0.14805919011180702</v>
      </c>
      <c r="R153" s="1">
        <f t="shared" si="136"/>
        <v>3.7126394737430068E-3</v>
      </c>
      <c r="S153" s="1">
        <f>S203</f>
        <v>0.52162563267976314</v>
      </c>
      <c r="T153" s="1" t="str">
        <f t="shared" ref="T153:V153" si="137">T203</f>
        <v xml:space="preserve">   </v>
      </c>
      <c r="U153" s="1">
        <f t="shared" si="137"/>
        <v>0.35477076136573304</v>
      </c>
      <c r="V153" s="1">
        <f t="shared" si="137"/>
        <v>0.14147580360562761</v>
      </c>
      <c r="AB153" t="s">
        <v>81</v>
      </c>
      <c r="AC153" s="21" t="s">
        <v>85</v>
      </c>
      <c r="AD153" s="1">
        <f>AD203</f>
        <v>1.7098074540587158</v>
      </c>
      <c r="AE153" s="1" t="str">
        <f t="shared" ref="AE153:AG153" si="138">AE203</f>
        <v>***</v>
      </c>
      <c r="AF153" s="1">
        <f t="shared" si="138"/>
        <v>0.44128152317535696</v>
      </c>
      <c r="AG153" s="1">
        <f t="shared" si="138"/>
        <v>1.0678202980263229E-4</v>
      </c>
      <c r="AH153" s="1">
        <f>AH203</f>
        <v>3.1903406235607732</v>
      </c>
      <c r="AI153" s="1" t="str">
        <f t="shared" ref="AI153:AK153" si="139">AI203</f>
        <v>***</v>
      </c>
      <c r="AJ153" s="1">
        <f t="shared" si="139"/>
        <v>0.47760957518650926</v>
      </c>
      <c r="AK153" s="1">
        <f t="shared" si="139"/>
        <v>2.3925528225277048E-11</v>
      </c>
    </row>
    <row r="154" spans="2:37" x14ac:dyDescent="0.35">
      <c r="B154" t="s">
        <v>82</v>
      </c>
      <c r="C154" s="21"/>
      <c r="D154" s="1">
        <f>D240</f>
        <v>0.53642084417068414</v>
      </c>
      <c r="E154" s="1" t="str">
        <f t="shared" ref="E154:G154" si="140">E240</f>
        <v>***</v>
      </c>
      <c r="F154" s="1">
        <f t="shared" si="140"/>
        <v>2.6714337703656572E-2</v>
      </c>
      <c r="G154" s="1">
        <f t="shared" si="140"/>
        <v>0</v>
      </c>
      <c r="M154" t="s">
        <v>82</v>
      </c>
      <c r="N154" s="21" t="s">
        <v>85</v>
      </c>
      <c r="O154" s="1">
        <f>O240</f>
        <v>0.29605080494382746</v>
      </c>
      <c r="P154" s="1" t="str">
        <f t="shared" ref="P154:R154" si="141">P240</f>
        <v>***</v>
      </c>
      <c r="Q154" s="1">
        <f t="shared" si="141"/>
        <v>6.5538228650673977E-2</v>
      </c>
      <c r="R154" s="1">
        <f t="shared" si="141"/>
        <v>6.265586075082652E-6</v>
      </c>
      <c r="S154" s="1">
        <f>S240</f>
        <v>0.8134082670568541</v>
      </c>
      <c r="T154" s="1" t="str">
        <f t="shared" ref="T154:V154" si="142">T240</f>
        <v>***</v>
      </c>
      <c r="U154" s="1">
        <f t="shared" si="142"/>
        <v>8.4176285642661705E-2</v>
      </c>
      <c r="V154" s="1">
        <f t="shared" si="142"/>
        <v>0</v>
      </c>
      <c r="AB154" t="s">
        <v>82</v>
      </c>
      <c r="AC154" s="21" t="s">
        <v>85</v>
      </c>
      <c r="AD154" s="1">
        <f>AD240</f>
        <v>1.0685777691565566</v>
      </c>
      <c r="AE154" s="1" t="str">
        <f t="shared" ref="AE154:AG154" si="143">AE240</f>
        <v>***</v>
      </c>
      <c r="AF154" s="1">
        <f t="shared" si="143"/>
        <v>0.12975870722145658</v>
      </c>
      <c r="AG154" s="1">
        <f t="shared" si="143"/>
        <v>2.2204460492503131E-16</v>
      </c>
      <c r="AH154" s="1">
        <f>AH240</f>
        <v>1.980285290931082</v>
      </c>
      <c r="AI154" s="1" t="str">
        <f t="shared" ref="AI154:AK154" si="144">AI240</f>
        <v>***</v>
      </c>
      <c r="AJ154" s="1">
        <f t="shared" si="144"/>
        <v>0.15450264987016468</v>
      </c>
      <c r="AK154" s="1">
        <f t="shared" si="144"/>
        <v>0</v>
      </c>
    </row>
    <row r="155" spans="2:37" x14ac:dyDescent="0.35">
      <c r="C155" s="21"/>
      <c r="D155" s="1"/>
      <c r="F155" s="1"/>
      <c r="G155" s="1"/>
      <c r="N155" s="21"/>
      <c r="O155" s="1"/>
      <c r="Q155" s="1"/>
      <c r="R155" s="1"/>
      <c r="S155" s="1"/>
      <c r="U155" s="1"/>
      <c r="V155" s="1"/>
      <c r="AC155" s="21"/>
      <c r="AD155" s="1"/>
      <c r="AF155" s="1"/>
      <c r="AG155" s="1"/>
      <c r="AH155" s="1"/>
      <c r="AJ155" s="1"/>
      <c r="AK155" s="1"/>
    </row>
    <row r="156" spans="2:37" x14ac:dyDescent="0.35">
      <c r="B156" t="s">
        <v>26</v>
      </c>
      <c r="C156" s="6"/>
      <c r="D156" s="1"/>
      <c r="F156" s="1"/>
      <c r="G156" s="1"/>
      <c r="M156" t="s">
        <v>26</v>
      </c>
      <c r="N156" s="6"/>
      <c r="O156" s="1"/>
      <c r="Q156" s="1"/>
      <c r="R156" s="1"/>
      <c r="S156" s="1"/>
      <c r="U156" s="1"/>
      <c r="V156" s="1"/>
      <c r="AB156" t="s">
        <v>26</v>
      </c>
      <c r="AC156" s="6"/>
      <c r="AD156" s="1"/>
      <c r="AF156" s="1"/>
      <c r="AG156" s="1"/>
      <c r="AH156" s="1"/>
      <c r="AJ156" s="1"/>
      <c r="AK156" s="1"/>
    </row>
    <row r="157" spans="2:37" x14ac:dyDescent="0.35">
      <c r="B157" t="s">
        <v>27</v>
      </c>
      <c r="C157" s="7">
        <f>C206+C243</f>
        <v>-9791.1671863230476</v>
      </c>
      <c r="D157" s="22"/>
      <c r="F157" s="1"/>
      <c r="G157" s="1"/>
      <c r="M157" t="s">
        <v>27</v>
      </c>
      <c r="N157" s="7">
        <f>N206+N243</f>
        <v>-7639.0325523093825</v>
      </c>
      <c r="O157" s="22"/>
      <c r="Q157" s="1"/>
      <c r="R157" s="1"/>
      <c r="S157" s="1"/>
      <c r="U157" s="1"/>
      <c r="V157" s="1"/>
      <c r="AB157" t="s">
        <v>27</v>
      </c>
      <c r="AC157" s="7">
        <f>AC206+AC243</f>
        <v>-7268.9409497603938</v>
      </c>
      <c r="AD157" s="22"/>
      <c r="AF157" s="1"/>
      <c r="AG157" s="1"/>
      <c r="AH157" s="1"/>
      <c r="AJ157" s="1"/>
      <c r="AK157" s="1"/>
    </row>
    <row r="158" spans="2:37" x14ac:dyDescent="0.35">
      <c r="B158" t="s">
        <v>28</v>
      </c>
      <c r="C158" s="7">
        <f>C207+C244</f>
        <v>-10041.659094129825</v>
      </c>
      <c r="D158" s="1"/>
      <c r="F158" s="1"/>
      <c r="G158" s="1"/>
      <c r="M158" t="s">
        <v>28</v>
      </c>
      <c r="N158" s="7">
        <f>N207+N244</f>
        <v>-10041.659094129825</v>
      </c>
      <c r="O158" s="1"/>
      <c r="Q158" s="1"/>
      <c r="R158" s="1"/>
      <c r="S158" s="1"/>
      <c r="U158" s="1"/>
      <c r="V158" s="1"/>
      <c r="AB158" t="s">
        <v>28</v>
      </c>
      <c r="AC158" s="7">
        <f>AC207+AC244</f>
        <v>-10041.659094129825</v>
      </c>
      <c r="AD158" s="1"/>
      <c r="AF158" s="1"/>
      <c r="AG158" s="1"/>
      <c r="AH158" s="1"/>
      <c r="AJ158" s="1"/>
      <c r="AK158" s="1"/>
    </row>
    <row r="159" spans="2:37" x14ac:dyDescent="0.35">
      <c r="B159" t="s">
        <v>29</v>
      </c>
      <c r="C159" s="8">
        <f>1-(C157/C158)</f>
        <v>2.4945271041237671E-2</v>
      </c>
      <c r="D159" s="1"/>
      <c r="F159" s="1"/>
      <c r="G159" s="1"/>
      <c r="M159" t="s">
        <v>29</v>
      </c>
      <c r="N159" s="8">
        <f>1-(N157/N158)</f>
        <v>0.23926589414143484</v>
      </c>
      <c r="O159" s="1"/>
      <c r="Q159" s="1"/>
      <c r="R159" s="1"/>
      <c r="S159" s="1"/>
      <c r="U159" s="1"/>
      <c r="V159" s="1"/>
      <c r="AB159" t="s">
        <v>29</v>
      </c>
      <c r="AC159" s="8">
        <f>1-(AC157/AC158)</f>
        <v>0.27612151720927403</v>
      </c>
      <c r="AD159" s="1"/>
      <c r="AF159" s="1"/>
      <c r="AG159" s="1"/>
      <c r="AH159" s="1"/>
      <c r="AJ159" s="1"/>
      <c r="AK159" s="1"/>
    </row>
    <row r="160" spans="2:37" x14ac:dyDescent="0.35">
      <c r="B160" t="s">
        <v>30</v>
      </c>
      <c r="C160" s="8">
        <f>AVERAGE(C209,C246)</f>
        <v>0.35663662581026789</v>
      </c>
      <c r="D160" s="1"/>
      <c r="F160" s="1"/>
      <c r="G160" s="1"/>
      <c r="M160" t="s">
        <v>30</v>
      </c>
      <c r="N160" s="8">
        <f>AVERAGE(N209,N246)</f>
        <v>0.47009379687666275</v>
      </c>
      <c r="O160" s="1"/>
      <c r="Q160" s="1"/>
      <c r="R160" s="1"/>
      <c r="S160" s="1"/>
      <c r="U160" s="1"/>
      <c r="V160" s="1"/>
      <c r="AB160" t="s">
        <v>30</v>
      </c>
      <c r="AC160" s="8">
        <f>AVERAGE(AC209,AC246)</f>
        <v>0.48845426469496023</v>
      </c>
      <c r="AD160" s="1"/>
      <c r="AF160" s="1"/>
      <c r="AG160" s="1"/>
      <c r="AH160" s="1"/>
      <c r="AJ160" s="1"/>
      <c r="AK160" s="1"/>
    </row>
    <row r="161" spans="2:37" x14ac:dyDescent="0.35">
      <c r="B161" t="s">
        <v>31</v>
      </c>
      <c r="C161" s="8">
        <f>(-2*C157+2*C165)/C163</f>
        <v>2.0711023168121145</v>
      </c>
      <c r="D161" s="1"/>
      <c r="F161" s="1"/>
      <c r="G161" s="1"/>
      <c r="M161" t="s">
        <v>31</v>
      </c>
      <c r="N161" s="8">
        <f>(-2*N157+2*N165)/N163</f>
        <v>1.6235834146582417</v>
      </c>
      <c r="O161" s="1"/>
      <c r="Q161" s="1"/>
      <c r="R161" s="1"/>
      <c r="S161" s="1"/>
      <c r="U161" s="1"/>
      <c r="V161" s="1"/>
      <c r="AB161" t="s">
        <v>31</v>
      </c>
      <c r="AC161" s="8">
        <f>(-2*AC157+2*AC165)/AC163</f>
        <v>1.5898230598398131</v>
      </c>
      <c r="AD161" s="1"/>
      <c r="AF161" s="1"/>
      <c r="AG161" s="1"/>
      <c r="AH161" s="1"/>
      <c r="AJ161" s="1"/>
      <c r="AK161" s="1"/>
    </row>
    <row r="162" spans="2:37" x14ac:dyDescent="0.35">
      <c r="B162" t="s">
        <v>32</v>
      </c>
      <c r="C162" s="8">
        <f>(C165*LOG(C163)-2*C157)/C163</f>
        <v>2.0773559804940191</v>
      </c>
      <c r="D162" s="1"/>
      <c r="F162" s="1"/>
      <c r="G162" s="1"/>
      <c r="M162" t="s">
        <v>32</v>
      </c>
      <c r="N162" s="8">
        <f>(N165*LOG(N163)-2*N157)/N163</f>
        <v>1.6360907420220514</v>
      </c>
      <c r="O162" s="1"/>
      <c r="Q162" s="1"/>
      <c r="R162" s="1"/>
      <c r="S162" s="1"/>
      <c r="U162" s="1"/>
      <c r="V162" s="1"/>
      <c r="AB162" t="s">
        <v>32</v>
      </c>
      <c r="AC162" s="8">
        <f>(AC165*LOG(AC163)-2*AC157)/AC163</f>
        <v>1.6461060329769557</v>
      </c>
      <c r="AD162" s="1"/>
      <c r="AF162" s="1"/>
      <c r="AG162" s="1"/>
      <c r="AH162" s="1"/>
      <c r="AJ162" s="1"/>
      <c r="AK162" s="1"/>
    </row>
    <row r="163" spans="2:37" x14ac:dyDescent="0.35">
      <c r="B163" s="4" t="s">
        <v>33</v>
      </c>
      <c r="C163" s="9">
        <f>C212+C249</f>
        <v>9484</v>
      </c>
      <c r="D163" s="1"/>
      <c r="F163" s="1"/>
      <c r="G163" s="1"/>
      <c r="M163" s="4" t="s">
        <v>33</v>
      </c>
      <c r="N163" s="9">
        <f>N212+N249</f>
        <v>9484</v>
      </c>
      <c r="O163" s="1"/>
      <c r="Q163" s="1"/>
      <c r="R163" s="1"/>
      <c r="S163" s="1"/>
      <c r="U163" s="1"/>
      <c r="V163" s="1"/>
      <c r="AB163" s="4" t="s">
        <v>33</v>
      </c>
      <c r="AC163" s="9">
        <f>AC212+AC249</f>
        <v>9484</v>
      </c>
      <c r="AD163" s="1"/>
      <c r="AF163" s="1"/>
      <c r="AG163" s="1"/>
      <c r="AH163" s="1"/>
      <c r="AJ163" s="1"/>
      <c r="AK163" s="1"/>
    </row>
    <row r="164" spans="2:37" x14ac:dyDescent="0.35">
      <c r="B164" s="4" t="s">
        <v>34</v>
      </c>
      <c r="C164" s="9">
        <f t="shared" ref="C164:C165" si="145">C213+C250</f>
        <v>1608</v>
      </c>
      <c r="D164" s="1"/>
      <c r="F164" s="1"/>
      <c r="G164" s="1"/>
      <c r="M164" s="4" t="s">
        <v>34</v>
      </c>
      <c r="N164" s="9">
        <f t="shared" ref="N164:N165" si="146">N213+N250</f>
        <v>1608</v>
      </c>
      <c r="O164" s="1"/>
      <c r="Q164" s="1"/>
      <c r="R164" s="1"/>
      <c r="S164" s="1"/>
      <c r="U164" s="1"/>
      <c r="V164" s="1"/>
      <c r="AB164" s="4" t="s">
        <v>34</v>
      </c>
      <c r="AC164" s="9">
        <f t="shared" ref="AC164:AC165" si="147">AC213+AC250</f>
        <v>1608</v>
      </c>
      <c r="AD164" s="1"/>
      <c r="AF164" s="1"/>
      <c r="AG164" s="1"/>
      <c r="AH164" s="1"/>
      <c r="AJ164" s="1"/>
      <c r="AK164" s="1"/>
    </row>
    <row r="165" spans="2:37" x14ac:dyDescent="0.35">
      <c r="B165" s="4" t="s">
        <v>35</v>
      </c>
      <c r="C165" s="9">
        <f t="shared" si="145"/>
        <v>30</v>
      </c>
      <c r="D165" s="1"/>
      <c r="F165" s="1"/>
      <c r="G165" s="1"/>
      <c r="M165" s="4" t="s">
        <v>35</v>
      </c>
      <c r="N165" s="9">
        <f t="shared" si="146"/>
        <v>60</v>
      </c>
      <c r="O165" s="1"/>
      <c r="Q165" s="1"/>
      <c r="R165" s="1"/>
      <c r="S165" s="1"/>
      <c r="U165" s="1"/>
      <c r="V165" s="1"/>
      <c r="AB165" s="4" t="s">
        <v>35</v>
      </c>
      <c r="AC165" s="9">
        <f t="shared" si="147"/>
        <v>270</v>
      </c>
      <c r="AD165" s="1"/>
      <c r="AF165" s="1"/>
      <c r="AG165" s="1"/>
      <c r="AH165" s="1"/>
      <c r="AJ165" s="1"/>
      <c r="AK165" s="1"/>
    </row>
    <row r="166" spans="2:37" x14ac:dyDescent="0.35">
      <c r="B166" t="s">
        <v>84</v>
      </c>
      <c r="C166" s="6"/>
      <c r="D166" s="1"/>
      <c r="F166" s="1"/>
      <c r="G166" s="1"/>
      <c r="M166" t="s">
        <v>84</v>
      </c>
      <c r="N166" s="6"/>
      <c r="O166" s="1"/>
      <c r="Q166" s="1"/>
      <c r="R166" s="1"/>
      <c r="S166" s="1"/>
      <c r="U166" s="1"/>
      <c r="V166" s="1"/>
      <c r="AB166" t="s">
        <v>84</v>
      </c>
      <c r="AC166" s="6"/>
      <c r="AD166" s="1"/>
      <c r="AF166" s="1"/>
      <c r="AG166" s="1"/>
      <c r="AH166" s="1"/>
      <c r="AJ166" s="1"/>
      <c r="AK166" s="1"/>
    </row>
    <row r="167" spans="2:37" x14ac:dyDescent="0.35">
      <c r="B167" t="s">
        <v>36</v>
      </c>
      <c r="C167" s="2" t="s">
        <v>37</v>
      </c>
      <c r="D167" s="1"/>
      <c r="F167" s="1"/>
      <c r="G167" s="1"/>
      <c r="M167" t="s">
        <v>36</v>
      </c>
      <c r="N167" s="2" t="s">
        <v>86</v>
      </c>
      <c r="O167" s="1"/>
      <c r="Q167" s="1"/>
      <c r="R167" s="1"/>
      <c r="S167" s="1"/>
      <c r="U167" s="1"/>
      <c r="V167" s="1"/>
      <c r="AB167" t="s">
        <v>36</v>
      </c>
      <c r="AC167" s="2" t="s">
        <v>86</v>
      </c>
      <c r="AD167" s="1"/>
      <c r="AF167" s="1"/>
      <c r="AG167" s="1"/>
      <c r="AH167" s="1"/>
      <c r="AJ167" s="1"/>
      <c r="AK167" s="1"/>
    </row>
    <row r="168" spans="2:37" x14ac:dyDescent="0.35">
      <c r="B168" t="s">
        <v>38</v>
      </c>
      <c r="C168" s="2" t="s">
        <v>39</v>
      </c>
      <c r="D168" s="1"/>
      <c r="F168" s="1"/>
      <c r="G168" s="1"/>
      <c r="M168" t="s">
        <v>48</v>
      </c>
      <c r="N168" s="2" t="s">
        <v>49</v>
      </c>
      <c r="O168" s="1"/>
      <c r="Q168" s="1"/>
      <c r="R168" s="1"/>
      <c r="S168" s="1"/>
      <c r="U168" s="1"/>
      <c r="V168" s="1"/>
      <c r="AB168" t="s">
        <v>48</v>
      </c>
      <c r="AC168" s="2" t="s">
        <v>49</v>
      </c>
      <c r="AD168" s="1"/>
      <c r="AF168" s="1"/>
      <c r="AG168" s="1"/>
      <c r="AH168" s="1"/>
      <c r="AJ168" s="1"/>
      <c r="AK168" s="1"/>
    </row>
    <row r="169" spans="2:37" x14ac:dyDescent="0.35">
      <c r="B169" t="s">
        <v>40</v>
      </c>
      <c r="C169" s="2" t="s">
        <v>41</v>
      </c>
      <c r="D169" s="1"/>
      <c r="F169" s="1"/>
      <c r="G169" s="1"/>
      <c r="M169" t="s">
        <v>38</v>
      </c>
      <c r="N169" s="2" t="s">
        <v>39</v>
      </c>
      <c r="O169" s="1"/>
      <c r="Q169" s="1"/>
      <c r="R169" s="1"/>
      <c r="S169" s="1"/>
      <c r="U169" s="1"/>
      <c r="V169" s="1"/>
      <c r="AB169" t="s">
        <v>38</v>
      </c>
      <c r="AC169" s="2" t="s">
        <v>93</v>
      </c>
      <c r="AD169" s="1"/>
      <c r="AF169" s="1"/>
      <c r="AG169" s="1"/>
      <c r="AH169" s="1"/>
      <c r="AJ169" s="1"/>
      <c r="AK169" s="1"/>
    </row>
    <row r="170" spans="2:37" x14ac:dyDescent="0.35">
      <c r="B170" t="s">
        <v>42</v>
      </c>
      <c r="C170" s="2" t="s">
        <v>43</v>
      </c>
      <c r="D170" s="1"/>
      <c r="F170" s="1"/>
      <c r="G170" s="1"/>
      <c r="M170" t="s">
        <v>40</v>
      </c>
      <c r="N170" s="2" t="s">
        <v>41</v>
      </c>
      <c r="O170" s="1"/>
      <c r="Q170" s="1"/>
      <c r="R170" s="1"/>
      <c r="S170" s="1"/>
      <c r="U170" s="1"/>
      <c r="V170" s="1"/>
      <c r="AB170" t="s">
        <v>40</v>
      </c>
      <c r="AC170" s="2" t="s">
        <v>41</v>
      </c>
      <c r="AD170" s="1"/>
      <c r="AF170" s="1"/>
      <c r="AG170" s="1"/>
      <c r="AH170" s="1"/>
      <c r="AJ170" s="1"/>
      <c r="AK170" s="1"/>
    </row>
    <row r="171" spans="2:37" x14ac:dyDescent="0.35">
      <c r="M171" t="s">
        <v>42</v>
      </c>
      <c r="N171" s="2" t="s">
        <v>43</v>
      </c>
      <c r="O171" s="1"/>
      <c r="Q171" s="1"/>
      <c r="R171" s="1"/>
      <c r="S171" s="1"/>
      <c r="U171" s="1"/>
      <c r="V171" s="1"/>
      <c r="AB171" t="s">
        <v>42</v>
      </c>
      <c r="AC171" s="2" t="s">
        <v>94</v>
      </c>
      <c r="AD171" s="1"/>
      <c r="AF171" s="1"/>
      <c r="AG171" s="1"/>
      <c r="AH171" s="1"/>
      <c r="AJ171" s="1"/>
      <c r="AK171" s="1"/>
    </row>
    <row r="174" spans="2:37" ht="15" thickBot="1" x14ac:dyDescent="0.4"/>
    <row r="175" spans="2:37" ht="24.5" thickBot="1" x14ac:dyDescent="0.4">
      <c r="B175" s="13"/>
      <c r="C175" s="14" t="s">
        <v>96</v>
      </c>
      <c r="D175" s="14" t="s">
        <v>97</v>
      </c>
      <c r="E175" s="14" t="s">
        <v>98</v>
      </c>
      <c r="M175" s="13"/>
      <c r="N175" s="14" t="s">
        <v>96</v>
      </c>
      <c r="O175" s="14" t="s">
        <v>97</v>
      </c>
      <c r="P175" s="14" t="s">
        <v>98</v>
      </c>
      <c r="AB175" s="13"/>
      <c r="AC175" s="14" t="s">
        <v>96</v>
      </c>
      <c r="AD175" s="14" t="s">
        <v>97</v>
      </c>
      <c r="AE175" s="14" t="s">
        <v>98</v>
      </c>
    </row>
    <row r="176" spans="2:37" x14ac:dyDescent="0.35">
      <c r="B176" s="15" t="s">
        <v>99</v>
      </c>
      <c r="C176" s="16">
        <f>2*(C64-C26)</f>
        <v>40.726664556685137</v>
      </c>
      <c r="D176" s="17">
        <f>C72-C34</f>
        <v>14</v>
      </c>
      <c r="E176" s="16">
        <f>CHIDIST(C176,D176)</f>
        <v>1.9636395635727572E-4</v>
      </c>
      <c r="M176" s="15" t="s">
        <v>99</v>
      </c>
      <c r="N176" s="16">
        <f>2*(N64-N26)</f>
        <v>55.232754114214913</v>
      </c>
      <c r="O176" s="17">
        <f>N72-N34</f>
        <v>14</v>
      </c>
      <c r="P176" s="16">
        <f>CHIDIST(N176,O176)</f>
        <v>7.8961883530954952E-7</v>
      </c>
      <c r="AB176" s="15" t="s">
        <v>99</v>
      </c>
      <c r="AC176" s="16">
        <f>2*(AC64-AC26)</f>
        <v>41.765219684013573</v>
      </c>
      <c r="AD176" s="17">
        <f>AC72-AC34</f>
        <v>14</v>
      </c>
      <c r="AE176" s="16">
        <f>CHIDIST(AC176,AD176)</f>
        <v>1.3468838317763849E-4</v>
      </c>
    </row>
    <row r="177" spans="1:37" x14ac:dyDescent="0.35">
      <c r="B177" s="15" t="s">
        <v>100</v>
      </c>
      <c r="C177" s="16"/>
      <c r="D177" s="17"/>
      <c r="E177" s="16"/>
      <c r="M177" s="15" t="s">
        <v>100</v>
      </c>
      <c r="N177" s="16"/>
      <c r="O177" s="17"/>
      <c r="P177" s="16"/>
      <c r="AB177" s="15" t="s">
        <v>100</v>
      </c>
      <c r="AC177" s="16"/>
      <c r="AD177" s="17"/>
      <c r="AE177" s="16"/>
    </row>
    <row r="178" spans="1:37" x14ac:dyDescent="0.35">
      <c r="B178" s="15" t="s">
        <v>104</v>
      </c>
      <c r="C178" s="16">
        <f>2*(C157-C26)</f>
        <v>40.726664553723822</v>
      </c>
      <c r="D178" s="17">
        <f>C165-C34</f>
        <v>14</v>
      </c>
      <c r="E178" s="16">
        <f t="shared" ref="E178" si="148">CHIDIST(C178,D178)</f>
        <v>1.963639565674272E-4</v>
      </c>
      <c r="M178" s="15" t="s">
        <v>104</v>
      </c>
      <c r="N178" s="16">
        <f>2*(N157-N26)</f>
        <v>100.35392228169258</v>
      </c>
      <c r="O178" s="17">
        <f>N165-N34</f>
        <v>29</v>
      </c>
      <c r="P178" s="16">
        <f t="shared" ref="P178:P180" si="149">CHIDIST(N178,O178)</f>
        <v>8.5866598537841558E-10</v>
      </c>
      <c r="AB178" s="15" t="s">
        <v>104</v>
      </c>
      <c r="AC178" s="16">
        <f>2*(AC157-AC26)</f>
        <v>182.98231849780859</v>
      </c>
      <c r="AD178" s="17">
        <f>AC165-AC34</f>
        <v>134</v>
      </c>
      <c r="AE178" s="16">
        <f t="shared" ref="AE178:AE180" si="150">CHIDIST(AC178,AD178)</f>
        <v>3.1729496640637346E-3</v>
      </c>
    </row>
    <row r="179" spans="1:37" x14ac:dyDescent="0.35">
      <c r="B179" s="15" t="s">
        <v>103</v>
      </c>
      <c r="C179" s="16"/>
      <c r="D179" s="17"/>
      <c r="E179" s="16"/>
      <c r="M179" s="15" t="s">
        <v>103</v>
      </c>
      <c r="N179" s="16"/>
      <c r="O179" s="17"/>
      <c r="P179" s="16"/>
      <c r="AB179" s="15" t="s">
        <v>103</v>
      </c>
      <c r="AC179" s="16"/>
      <c r="AD179" s="17"/>
      <c r="AE179" s="16"/>
    </row>
    <row r="180" spans="1:37" x14ac:dyDescent="0.35">
      <c r="B180" s="15" t="s">
        <v>101</v>
      </c>
      <c r="C180" s="16">
        <f>2*(C157-C64)</f>
        <v>-2.9613147489726543E-9</v>
      </c>
      <c r="D180" s="17">
        <f>C165-C72</f>
        <v>0</v>
      </c>
      <c r="E180" s="16" t="e">
        <f t="shared" ref="E180" si="151">CHIDIST(C180,D180)</f>
        <v>#NUM!</v>
      </c>
      <c r="M180" s="15" t="s">
        <v>101</v>
      </c>
      <c r="N180" s="16">
        <f>2*(N157-N64)</f>
        <v>45.121168167477663</v>
      </c>
      <c r="O180" s="17">
        <f>N165-N72</f>
        <v>15</v>
      </c>
      <c r="P180" s="16">
        <f t="shared" si="149"/>
        <v>7.3273056270392711E-5</v>
      </c>
      <c r="AB180" s="15" t="s">
        <v>101</v>
      </c>
      <c r="AC180" s="16">
        <f>2*(AC157-AC64)</f>
        <v>141.21709881379502</v>
      </c>
      <c r="AD180" s="17">
        <f>AC165-AC72</f>
        <v>120</v>
      </c>
      <c r="AE180" s="16">
        <f t="shared" si="150"/>
        <v>9.0332099962467174E-2</v>
      </c>
    </row>
    <row r="181" spans="1:37" ht="15" thickBot="1" x14ac:dyDescent="0.4">
      <c r="B181" s="18" t="s">
        <v>102</v>
      </c>
      <c r="C181" s="19"/>
      <c r="D181" s="20"/>
      <c r="E181" s="19"/>
      <c r="M181" s="18" t="s">
        <v>102</v>
      </c>
      <c r="N181" s="19"/>
      <c r="O181" s="20"/>
      <c r="P181" s="19"/>
      <c r="AB181" s="18" t="s">
        <v>102</v>
      </c>
      <c r="AC181" s="19"/>
      <c r="AD181" s="20"/>
      <c r="AE181" s="19"/>
    </row>
    <row r="185" spans="1:37" x14ac:dyDescent="0.35">
      <c r="A185" s="10" t="s">
        <v>110</v>
      </c>
    </row>
    <row r="186" spans="1:37" x14ac:dyDescent="0.35">
      <c r="B186" t="s">
        <v>0</v>
      </c>
      <c r="C186" t="s">
        <v>89</v>
      </c>
      <c r="D186" s="1"/>
      <c r="F186" s="1"/>
      <c r="G186" s="1"/>
      <c r="M186" t="s">
        <v>44</v>
      </c>
      <c r="N186" t="s">
        <v>89</v>
      </c>
      <c r="O186" s="1"/>
      <c r="Q186" s="1"/>
      <c r="R186" s="1"/>
      <c r="S186" s="1" t="s">
        <v>84</v>
      </c>
      <c r="U186" s="1"/>
      <c r="V186" s="1"/>
      <c r="AB186" t="s">
        <v>50</v>
      </c>
      <c r="AC186" t="s">
        <v>89</v>
      </c>
      <c r="AD186" s="1"/>
      <c r="AF186" s="1"/>
      <c r="AG186" s="1"/>
      <c r="AH186" s="1" t="s">
        <v>84</v>
      </c>
      <c r="AJ186" s="1"/>
      <c r="AK186" s="1"/>
    </row>
    <row r="187" spans="1:37" x14ac:dyDescent="0.35">
      <c r="C187" s="21"/>
      <c r="D187" s="1"/>
      <c r="F187" s="1"/>
      <c r="G187" s="1"/>
      <c r="N187" s="21"/>
      <c r="O187" s="1" t="s">
        <v>2</v>
      </c>
      <c r="Q187" s="1"/>
      <c r="R187" s="1"/>
      <c r="S187" s="1" t="s">
        <v>45</v>
      </c>
      <c r="U187" s="1"/>
      <c r="V187" s="1"/>
      <c r="AC187" s="21"/>
      <c r="AD187" s="1" t="s">
        <v>2</v>
      </c>
      <c r="AF187" s="1"/>
      <c r="AG187" s="1"/>
      <c r="AH187" s="1" t="s">
        <v>45</v>
      </c>
      <c r="AJ187" s="1"/>
      <c r="AK187" s="1"/>
    </row>
    <row r="188" spans="1:37" x14ac:dyDescent="0.35">
      <c r="B188" s="2" t="s">
        <v>3</v>
      </c>
      <c r="C188" s="21"/>
      <c r="D188" s="32" t="s">
        <v>5</v>
      </c>
      <c r="E188" s="21" t="s">
        <v>6</v>
      </c>
      <c r="F188" s="32" t="s">
        <v>7</v>
      </c>
      <c r="G188" s="32" t="s">
        <v>8</v>
      </c>
      <c r="M188" s="2" t="s">
        <v>3</v>
      </c>
      <c r="N188" s="21" t="s">
        <v>4</v>
      </c>
      <c r="O188" s="32" t="s">
        <v>5</v>
      </c>
      <c r="P188" s="21" t="s">
        <v>6</v>
      </c>
      <c r="Q188" s="32" t="s">
        <v>7</v>
      </c>
      <c r="R188" s="32" t="s">
        <v>8</v>
      </c>
      <c r="S188" s="32" t="s">
        <v>5</v>
      </c>
      <c r="T188" s="21" t="s">
        <v>6</v>
      </c>
      <c r="U188" s="32" t="s">
        <v>7</v>
      </c>
      <c r="V188" s="32" t="s">
        <v>8</v>
      </c>
      <c r="AB188" s="2" t="s">
        <v>3</v>
      </c>
      <c r="AC188" s="21" t="s">
        <v>4</v>
      </c>
      <c r="AD188" s="32" t="s">
        <v>5</v>
      </c>
      <c r="AE188" s="21" t="s">
        <v>6</v>
      </c>
      <c r="AF188" s="32" t="s">
        <v>7</v>
      </c>
      <c r="AG188" s="32" t="s">
        <v>8</v>
      </c>
      <c r="AH188" s="32" t="s">
        <v>5</v>
      </c>
      <c r="AI188" s="21" t="s">
        <v>6</v>
      </c>
      <c r="AJ188" s="32" t="s">
        <v>7</v>
      </c>
      <c r="AK188" s="32" t="s">
        <v>8</v>
      </c>
    </row>
    <row r="189" spans="1:37" x14ac:dyDescent="0.35">
      <c r="B189" t="s">
        <v>9</v>
      </c>
      <c r="C189" s="21"/>
      <c r="D189" s="1">
        <v>-1.5393891817334481E-2</v>
      </c>
      <c r="E189" t="s">
        <v>12</v>
      </c>
      <c r="F189" s="1">
        <v>0.76637264719604403</v>
      </c>
      <c r="G189" s="1">
        <v>0.98397421573438026</v>
      </c>
      <c r="M189" t="s">
        <v>9</v>
      </c>
      <c r="N189" s="21" t="s">
        <v>46</v>
      </c>
      <c r="O189" s="1">
        <v>-2.9276527700321711</v>
      </c>
      <c r="P189" t="s">
        <v>10</v>
      </c>
      <c r="Q189" s="1">
        <v>0.87191161860895205</v>
      </c>
      <c r="R189" s="1">
        <v>7.858240905715963E-4</v>
      </c>
      <c r="S189" s="1">
        <v>9.7927124595288699</v>
      </c>
      <c r="T189" t="s">
        <v>10</v>
      </c>
      <c r="U189" s="1">
        <v>1.5697628366598873</v>
      </c>
      <c r="V189" s="1">
        <v>4.4224202078169128E-10</v>
      </c>
      <c r="AB189" t="s">
        <v>9</v>
      </c>
      <c r="AC189" s="21" t="s">
        <v>46</v>
      </c>
      <c r="AD189" s="1">
        <v>-2.8632865421925167</v>
      </c>
      <c r="AE189" t="s">
        <v>10</v>
      </c>
      <c r="AF189" s="1">
        <v>6.2151017954441515E-2</v>
      </c>
      <c r="AG189" s="1">
        <v>0</v>
      </c>
      <c r="AH189" s="1">
        <v>4.9811182910884968</v>
      </c>
      <c r="AI189" t="s">
        <v>10</v>
      </c>
      <c r="AJ189" s="1">
        <v>0.11143717038228292</v>
      </c>
      <c r="AK189" s="1">
        <v>0</v>
      </c>
    </row>
    <row r="190" spans="1:37" x14ac:dyDescent="0.35">
      <c r="B190" t="s">
        <v>11</v>
      </c>
      <c r="C190" s="21"/>
      <c r="D190" s="1">
        <v>-7.3185350555886305E-2</v>
      </c>
      <c r="E190" t="s">
        <v>12</v>
      </c>
      <c r="F190" s="1">
        <v>0.31428983370158614</v>
      </c>
      <c r="G190" s="1">
        <v>0.81587056505560018</v>
      </c>
      <c r="M190" t="s">
        <v>11</v>
      </c>
      <c r="N190" s="21" t="s">
        <v>46</v>
      </c>
      <c r="O190" s="1">
        <v>1.9226437825302339E-2</v>
      </c>
      <c r="P190" t="s">
        <v>12</v>
      </c>
      <c r="Q190" s="1">
        <v>0.17264754117433267</v>
      </c>
      <c r="R190" s="1">
        <v>0.91132900584444609</v>
      </c>
      <c r="S190" s="1">
        <v>0.17761543654598552</v>
      </c>
      <c r="T190" t="s">
        <v>12</v>
      </c>
      <c r="U190" s="1">
        <v>0.83336364862941281</v>
      </c>
      <c r="V190" s="1">
        <v>0.8312249645851848</v>
      </c>
      <c r="AB190" t="s">
        <v>11</v>
      </c>
      <c r="AC190" s="21" t="s">
        <v>46</v>
      </c>
      <c r="AD190" s="1">
        <v>4.2688077879502316E-2</v>
      </c>
      <c r="AE190" t="s">
        <v>12</v>
      </c>
      <c r="AF190" s="1">
        <v>3.0207709604538967E-2</v>
      </c>
      <c r="AG190" s="1">
        <v>0.15761110810471535</v>
      </c>
      <c r="AH190" s="1">
        <v>0.66901594875505765</v>
      </c>
      <c r="AI190" t="s">
        <v>10</v>
      </c>
      <c r="AJ190" s="1">
        <v>2.7461179111757772E-2</v>
      </c>
      <c r="AK190" s="1">
        <v>0</v>
      </c>
    </row>
    <row r="191" spans="1:37" x14ac:dyDescent="0.35">
      <c r="B191" t="s">
        <v>13</v>
      </c>
      <c r="C191" s="21"/>
      <c r="D191" s="1">
        <v>-9.5125343769101631E-2</v>
      </c>
      <c r="E191" t="s">
        <v>12</v>
      </c>
      <c r="F191" s="1">
        <v>0.35865025614156532</v>
      </c>
      <c r="G191" s="1">
        <v>0.79083113363613466</v>
      </c>
      <c r="M191" t="s">
        <v>13</v>
      </c>
      <c r="N191" s="21" t="s">
        <v>46</v>
      </c>
      <c r="O191" s="1">
        <v>1.9947423795041806E-2</v>
      </c>
      <c r="P191" t="s">
        <v>12</v>
      </c>
      <c r="Q191" s="1">
        <v>0.18211754555959223</v>
      </c>
      <c r="R191" s="1">
        <v>0.91278174062454731</v>
      </c>
      <c r="S191" s="1">
        <v>0.35412200691912882</v>
      </c>
      <c r="T191" t="s">
        <v>12</v>
      </c>
      <c r="U191" s="1">
        <v>0.46510922913727665</v>
      </c>
      <c r="V191" s="1">
        <v>0.44643379884038903</v>
      </c>
      <c r="AB191" t="s">
        <v>13</v>
      </c>
      <c r="AC191" s="21" t="s">
        <v>46</v>
      </c>
      <c r="AD191" s="1">
        <v>-0.14494603609224774</v>
      </c>
      <c r="AE191" t="s">
        <v>10</v>
      </c>
      <c r="AF191" s="1">
        <v>3.5863532527745608E-2</v>
      </c>
      <c r="AG191" s="1">
        <v>5.3087840272469933E-5</v>
      </c>
      <c r="AH191" s="1">
        <v>0.5435360461887645</v>
      </c>
      <c r="AI191" t="s">
        <v>10</v>
      </c>
      <c r="AJ191" s="1">
        <v>3.5933476771000124E-2</v>
      </c>
      <c r="AK191" s="1">
        <v>0</v>
      </c>
    </row>
    <row r="192" spans="1:37" x14ac:dyDescent="0.35">
      <c r="B192" t="s">
        <v>14</v>
      </c>
      <c r="C192" s="21"/>
      <c r="D192" s="1">
        <v>0.77906656577001709</v>
      </c>
      <c r="E192" t="s">
        <v>47</v>
      </c>
      <c r="F192" s="1">
        <v>0.32257689212861046</v>
      </c>
      <c r="G192" s="1">
        <v>1.5729402219447852E-2</v>
      </c>
      <c r="M192" t="s">
        <v>14</v>
      </c>
      <c r="N192" s="21" t="s">
        <v>46</v>
      </c>
      <c r="O192" s="1">
        <v>0.41109012201609135</v>
      </c>
      <c r="P192" t="s">
        <v>47</v>
      </c>
      <c r="Q192" s="1">
        <v>0.19829240391818595</v>
      </c>
      <c r="R192" s="1">
        <v>3.815821647976847E-2</v>
      </c>
      <c r="S192" s="1">
        <v>1.2127545838096178E-2</v>
      </c>
      <c r="T192" t="s">
        <v>12</v>
      </c>
      <c r="U192" s="1">
        <v>0.47279099832911098</v>
      </c>
      <c r="V192" s="1">
        <v>0.9795357344109572</v>
      </c>
      <c r="AB192" t="s">
        <v>14</v>
      </c>
      <c r="AC192" s="21" t="s">
        <v>46</v>
      </c>
      <c r="AD192" s="1">
        <v>0.63842236669645258</v>
      </c>
      <c r="AE192" t="s">
        <v>10</v>
      </c>
      <c r="AF192" s="1">
        <v>4.3110784716592056E-2</v>
      </c>
      <c r="AG192" s="1">
        <v>0</v>
      </c>
      <c r="AH192" s="1">
        <v>1.0437423959645875</v>
      </c>
      <c r="AI192" t="s">
        <v>10</v>
      </c>
      <c r="AJ192" s="1">
        <v>3.1903320324581534E-2</v>
      </c>
      <c r="AK192" s="1">
        <v>0</v>
      </c>
    </row>
    <row r="193" spans="2:37" x14ac:dyDescent="0.35">
      <c r="B193" t="s">
        <v>15</v>
      </c>
      <c r="C193" s="21"/>
      <c r="D193" s="1">
        <v>0.73498552534392636</v>
      </c>
      <c r="E193" t="s">
        <v>47</v>
      </c>
      <c r="F193" s="1">
        <v>0.3111767401166215</v>
      </c>
      <c r="G193" s="1">
        <v>1.8178837953655602E-2</v>
      </c>
      <c r="M193" t="s">
        <v>15</v>
      </c>
      <c r="N193" s="21" t="s">
        <v>46</v>
      </c>
      <c r="O193" s="1">
        <v>0.51969217865124018</v>
      </c>
      <c r="P193" t="s">
        <v>10</v>
      </c>
      <c r="Q193" s="1">
        <v>0.17349759330109965</v>
      </c>
      <c r="R193" s="1">
        <v>2.7409816909689244E-3</v>
      </c>
      <c r="S193" s="1">
        <v>0.48658341151360202</v>
      </c>
      <c r="T193" t="s">
        <v>12</v>
      </c>
      <c r="U193" s="1">
        <v>0.36484847389381014</v>
      </c>
      <c r="V193" s="1">
        <v>0.18231567276022265</v>
      </c>
      <c r="AB193" t="s">
        <v>15</v>
      </c>
      <c r="AC193" s="21" t="s">
        <v>46</v>
      </c>
      <c r="AD193" s="1">
        <v>0.59564752766424633</v>
      </c>
      <c r="AE193" t="s">
        <v>10</v>
      </c>
      <c r="AF193" s="1">
        <v>4.032204841790317E-2</v>
      </c>
      <c r="AG193" s="1">
        <v>0</v>
      </c>
      <c r="AH193" s="1">
        <v>1.0398831142667542</v>
      </c>
      <c r="AI193" t="s">
        <v>10</v>
      </c>
      <c r="AJ193" s="1">
        <v>2.7609201774325041E-2</v>
      </c>
      <c r="AK193" s="1">
        <v>0</v>
      </c>
    </row>
    <row r="194" spans="2:37" x14ac:dyDescent="0.35">
      <c r="B194" t="s">
        <v>16</v>
      </c>
      <c r="C194" s="21"/>
      <c r="D194" s="1">
        <v>0.31615595735146312</v>
      </c>
      <c r="E194" t="s">
        <v>12</v>
      </c>
      <c r="F194" s="1">
        <v>0.29536715792483847</v>
      </c>
      <c r="G194" s="1">
        <v>0.28444698963518089</v>
      </c>
      <c r="M194" t="s">
        <v>16</v>
      </c>
      <c r="N194" s="21" t="s">
        <v>46</v>
      </c>
      <c r="O194" s="1">
        <v>0.36665515723779402</v>
      </c>
      <c r="P194" t="s">
        <v>47</v>
      </c>
      <c r="Q194" s="1">
        <v>0.15745992792160904</v>
      </c>
      <c r="R194" s="1">
        <v>1.9882297109722336E-2</v>
      </c>
      <c r="S194" s="1">
        <v>0.37918383505500619</v>
      </c>
      <c r="T194" t="s">
        <v>12</v>
      </c>
      <c r="U194" s="1">
        <v>0.42121483468604226</v>
      </c>
      <c r="V194" s="1">
        <v>0.36800594281492582</v>
      </c>
      <c r="AB194" t="s">
        <v>16</v>
      </c>
      <c r="AC194" s="21" t="s">
        <v>46</v>
      </c>
      <c r="AD194" s="1">
        <v>0.22772835702293079</v>
      </c>
      <c r="AE194" t="s">
        <v>10</v>
      </c>
      <c r="AF194" s="1">
        <v>3.985609873909518E-2</v>
      </c>
      <c r="AG194" s="1">
        <v>1.105039815207931E-8</v>
      </c>
      <c r="AH194" s="1">
        <v>1.2906390248120314</v>
      </c>
      <c r="AI194" t="s">
        <v>10</v>
      </c>
      <c r="AJ194" s="1">
        <v>3.952631370751232E-2</v>
      </c>
      <c r="AK194" s="1">
        <v>0</v>
      </c>
    </row>
    <row r="195" spans="2:37" x14ac:dyDescent="0.35">
      <c r="B195" t="s">
        <v>18</v>
      </c>
      <c r="C195" s="21"/>
      <c r="D195" s="1">
        <v>0.42141988560421351</v>
      </c>
      <c r="E195" t="s">
        <v>12</v>
      </c>
      <c r="F195" s="1">
        <v>0.30645925832361354</v>
      </c>
      <c r="G195" s="1">
        <v>0.16909259584153435</v>
      </c>
      <c r="M195" t="s">
        <v>18</v>
      </c>
      <c r="N195" s="21" t="s">
        <v>46</v>
      </c>
      <c r="O195" s="1">
        <v>0.35231000664476159</v>
      </c>
      <c r="P195" t="s">
        <v>47</v>
      </c>
      <c r="Q195" s="1">
        <v>0.16281259770973294</v>
      </c>
      <c r="R195" s="1">
        <v>3.0472106768011376E-2</v>
      </c>
      <c r="S195" s="1">
        <v>0.73904055948555958</v>
      </c>
      <c r="T195" t="s">
        <v>10</v>
      </c>
      <c r="U195" s="1">
        <v>0.27383191466411855</v>
      </c>
      <c r="V195" s="1">
        <v>6.9572432509508175E-3</v>
      </c>
      <c r="AB195" t="s">
        <v>18</v>
      </c>
      <c r="AC195" s="21" t="s">
        <v>46</v>
      </c>
      <c r="AD195" s="1">
        <v>0.19479673380481832</v>
      </c>
      <c r="AE195" t="s">
        <v>10</v>
      </c>
      <c r="AF195" s="1">
        <v>4.7122194535820179E-2</v>
      </c>
      <c r="AG195" s="1">
        <v>3.5671493231470564E-5</v>
      </c>
      <c r="AH195" s="1">
        <v>1.2974021886581546</v>
      </c>
      <c r="AI195" t="s">
        <v>10</v>
      </c>
      <c r="AJ195" s="1">
        <v>3.4760907431153933E-2</v>
      </c>
      <c r="AK195" s="1">
        <v>0</v>
      </c>
    </row>
    <row r="196" spans="2:37" x14ac:dyDescent="0.35">
      <c r="B196" t="s">
        <v>19</v>
      </c>
      <c r="C196" s="21"/>
      <c r="D196" s="1">
        <v>0.46161723632684182</v>
      </c>
      <c r="E196" t="s">
        <v>47</v>
      </c>
      <c r="F196" s="1">
        <v>0.2215903157586388</v>
      </c>
      <c r="G196" s="1">
        <v>3.7232877657757957E-2</v>
      </c>
      <c r="M196" t="s">
        <v>19</v>
      </c>
      <c r="N196" s="21" t="s">
        <v>46</v>
      </c>
      <c r="O196" s="1">
        <v>0.32145659432637691</v>
      </c>
      <c r="P196" t="s">
        <v>10</v>
      </c>
      <c r="Q196" s="1">
        <v>0.11262320674561901</v>
      </c>
      <c r="R196" s="1">
        <v>4.3136391236926475E-3</v>
      </c>
      <c r="S196" s="1">
        <v>0.32181446598812169</v>
      </c>
      <c r="T196" t="s">
        <v>12</v>
      </c>
      <c r="U196" s="1">
        <v>0.46206788246998931</v>
      </c>
      <c r="V196" s="1">
        <v>0.48613718344622137</v>
      </c>
      <c r="AB196" t="s">
        <v>19</v>
      </c>
      <c r="AC196" s="21" t="s">
        <v>46</v>
      </c>
      <c r="AD196" s="1">
        <v>0.13500985645108324</v>
      </c>
      <c r="AE196" t="s">
        <v>10</v>
      </c>
      <c r="AF196" s="1">
        <v>3.6914948780211301E-2</v>
      </c>
      <c r="AG196" s="1">
        <v>2.5486407257346855E-4</v>
      </c>
      <c r="AH196" s="1">
        <v>0.70824710603967644</v>
      </c>
      <c r="AI196" t="s">
        <v>10</v>
      </c>
      <c r="AJ196" s="1">
        <v>2.6708364670148768E-2</v>
      </c>
      <c r="AK196" s="1">
        <v>0</v>
      </c>
    </row>
    <row r="197" spans="2:37" x14ac:dyDescent="0.35">
      <c r="B197" t="s">
        <v>20</v>
      </c>
      <c r="C197" s="21"/>
      <c r="D197" s="1">
        <v>-0.21522635617351224</v>
      </c>
      <c r="E197" t="s">
        <v>12</v>
      </c>
      <c r="F197" s="1">
        <v>0.21760161720952428</v>
      </c>
      <c r="G197" s="1">
        <v>0.32262186929712477</v>
      </c>
      <c r="M197" t="s">
        <v>20</v>
      </c>
      <c r="N197" s="21" t="s">
        <v>46</v>
      </c>
      <c r="O197" s="1">
        <v>-9.0347372952472291E-2</v>
      </c>
      <c r="P197" t="s">
        <v>12</v>
      </c>
      <c r="Q197" s="1">
        <v>0.10937335038576348</v>
      </c>
      <c r="R197" s="1">
        <v>0.40877823483427411</v>
      </c>
      <c r="S197" s="1">
        <v>0.23559301324645468</v>
      </c>
      <c r="T197" t="s">
        <v>12</v>
      </c>
      <c r="U197" s="1">
        <v>0.4926407427123719</v>
      </c>
      <c r="V197" s="1">
        <v>0.63249022370713881</v>
      </c>
      <c r="AB197" t="s">
        <v>20</v>
      </c>
      <c r="AC197" s="21" t="s">
        <v>46</v>
      </c>
      <c r="AD197" s="1">
        <v>-3.3585850316655071E-2</v>
      </c>
      <c r="AE197" t="s">
        <v>12</v>
      </c>
      <c r="AF197" s="1">
        <v>3.6673137995243243E-2</v>
      </c>
      <c r="AG197" s="1">
        <v>0.35976335618868927</v>
      </c>
      <c r="AH197" s="1">
        <v>0.73455455120166202</v>
      </c>
      <c r="AI197" t="s">
        <v>10</v>
      </c>
      <c r="AJ197" s="1">
        <v>2.0131250359653789E-2</v>
      </c>
      <c r="AK197" s="1">
        <v>0</v>
      </c>
    </row>
    <row r="198" spans="2:37" x14ac:dyDescent="0.35">
      <c r="B198" t="s">
        <v>21</v>
      </c>
      <c r="C198" s="21"/>
      <c r="D198" s="1">
        <v>2.2712762521678361E-2</v>
      </c>
      <c r="E198" t="s">
        <v>12</v>
      </c>
      <c r="F198" s="1">
        <v>0.22767648498249596</v>
      </c>
      <c r="G198" s="1">
        <v>0.92053571447432292</v>
      </c>
      <c r="M198" t="s">
        <v>21</v>
      </c>
      <c r="N198" s="21" t="s">
        <v>46</v>
      </c>
      <c r="O198" s="1">
        <v>-3.1419350901910545E-2</v>
      </c>
      <c r="P198" t="s">
        <v>12</v>
      </c>
      <c r="Q198" s="1">
        <v>0.12207149480353112</v>
      </c>
      <c r="R198" s="1">
        <v>0.79688171264236041</v>
      </c>
      <c r="S198" s="1">
        <v>0.78665702484998667</v>
      </c>
      <c r="T198" t="s">
        <v>10</v>
      </c>
      <c r="U198" s="1">
        <v>0.25773547290453563</v>
      </c>
      <c r="V198" s="1">
        <v>2.2718003836421641E-3</v>
      </c>
      <c r="AB198" t="s">
        <v>21</v>
      </c>
      <c r="AC198" s="21" t="s">
        <v>46</v>
      </c>
      <c r="AD198" s="1">
        <v>2.6928316480718945E-2</v>
      </c>
      <c r="AE198" t="s">
        <v>12</v>
      </c>
      <c r="AF198" s="1">
        <v>4.529983843271998E-2</v>
      </c>
      <c r="AG198" s="1">
        <v>0.55221372076927588</v>
      </c>
      <c r="AH198" s="1">
        <v>0.70751810269887372</v>
      </c>
      <c r="AI198" t="s">
        <v>10</v>
      </c>
      <c r="AJ198" s="1">
        <v>1.7495843713604693E-2</v>
      </c>
      <c r="AK198" s="1">
        <v>0</v>
      </c>
    </row>
    <row r="199" spans="2:37" x14ac:dyDescent="0.35">
      <c r="B199" t="s">
        <v>22</v>
      </c>
      <c r="C199" s="21"/>
      <c r="D199" s="1">
        <v>-8.7508679049138512E-3</v>
      </c>
      <c r="E199" t="s">
        <v>12</v>
      </c>
      <c r="F199" s="1">
        <v>0.29102689978208846</v>
      </c>
      <c r="G199" s="1">
        <v>0.97601207861867167</v>
      </c>
      <c r="M199" t="s">
        <v>22</v>
      </c>
      <c r="N199" s="21" t="s">
        <v>46</v>
      </c>
      <c r="O199" s="1">
        <v>2.4723019825607886E-2</v>
      </c>
      <c r="P199" t="s">
        <v>12</v>
      </c>
      <c r="Q199" s="1">
        <v>0.15329091107064996</v>
      </c>
      <c r="R199" s="1">
        <v>0.87187153023447728</v>
      </c>
      <c r="S199" s="1">
        <v>0.76572912826528272</v>
      </c>
      <c r="T199" t="s">
        <v>10</v>
      </c>
      <c r="U199" s="1">
        <v>0.28242986016373339</v>
      </c>
      <c r="V199" s="1">
        <v>6.7036387604852976E-3</v>
      </c>
      <c r="AB199" t="s">
        <v>22</v>
      </c>
      <c r="AC199" s="21" t="s">
        <v>46</v>
      </c>
      <c r="AD199" s="1">
        <v>4.9718601739067773E-2</v>
      </c>
      <c r="AE199" t="s">
        <v>12</v>
      </c>
      <c r="AF199" s="1">
        <v>5.1243316020097754E-2</v>
      </c>
      <c r="AG199" s="1">
        <v>0.33192408763120707</v>
      </c>
      <c r="AH199" s="1">
        <v>1.0111761477270076</v>
      </c>
      <c r="AI199" t="s">
        <v>10</v>
      </c>
      <c r="AJ199" s="1">
        <v>3.3324867834645111E-2</v>
      </c>
      <c r="AK199" s="1">
        <v>0</v>
      </c>
    </row>
    <row r="200" spans="2:37" x14ac:dyDescent="0.35">
      <c r="B200" t="s">
        <v>23</v>
      </c>
      <c r="C200" s="21"/>
      <c r="D200" s="1">
        <v>2.1391173291265549E-2</v>
      </c>
      <c r="E200" t="s">
        <v>12</v>
      </c>
      <c r="F200" s="1">
        <v>0.28760739845180366</v>
      </c>
      <c r="G200" s="1">
        <v>0.94071096879573601</v>
      </c>
      <c r="M200" t="s">
        <v>23</v>
      </c>
      <c r="N200" s="21" t="s">
        <v>46</v>
      </c>
      <c r="O200" s="1">
        <v>-1.3232367092368568E-2</v>
      </c>
      <c r="P200" t="s">
        <v>12</v>
      </c>
      <c r="Q200" s="1">
        <v>0.14664230527226363</v>
      </c>
      <c r="R200" s="1">
        <v>0.92809993706738991</v>
      </c>
      <c r="S200" s="1">
        <v>0.474563425543435</v>
      </c>
      <c r="T200" t="s">
        <v>12</v>
      </c>
      <c r="U200" s="1">
        <v>0.34489250591944509</v>
      </c>
      <c r="V200" s="1">
        <v>0.16882940952773318</v>
      </c>
      <c r="AB200" t="s">
        <v>23</v>
      </c>
      <c r="AC200" s="21" t="s">
        <v>46</v>
      </c>
      <c r="AD200" s="1">
        <v>-1.155957187247795E-2</v>
      </c>
      <c r="AE200" t="s">
        <v>12</v>
      </c>
      <c r="AF200" s="1">
        <v>5.3686290747892287E-2</v>
      </c>
      <c r="AG200" s="1">
        <v>0.82952016464627376</v>
      </c>
      <c r="AH200" s="1">
        <v>0.78306283925019349</v>
      </c>
      <c r="AI200" t="s">
        <v>10</v>
      </c>
      <c r="AJ200" s="1">
        <v>2.0457216054463261E-2</v>
      </c>
      <c r="AK200" s="1">
        <v>0</v>
      </c>
    </row>
    <row r="201" spans="2:37" x14ac:dyDescent="0.35">
      <c r="B201" t="s">
        <v>24</v>
      </c>
      <c r="C201" s="21"/>
      <c r="D201" s="1">
        <v>-0.27293904403572916</v>
      </c>
      <c r="E201" t="s">
        <v>12</v>
      </c>
      <c r="F201" s="1">
        <v>0.28827630445300179</v>
      </c>
      <c r="G201" s="1">
        <v>0.34374240084333163</v>
      </c>
      <c r="M201" t="s">
        <v>24</v>
      </c>
      <c r="N201" s="21" t="s">
        <v>46</v>
      </c>
      <c r="O201" s="1">
        <v>8.766245140957539E-2</v>
      </c>
      <c r="P201" t="s">
        <v>12</v>
      </c>
      <c r="Q201" s="1">
        <v>0.14664862110795052</v>
      </c>
      <c r="R201" s="1">
        <v>0.54999202198870067</v>
      </c>
      <c r="S201" s="1">
        <v>1.4411044905647723E-2</v>
      </c>
      <c r="T201" t="s">
        <v>12</v>
      </c>
      <c r="U201" s="1">
        <v>0.4687851461099965</v>
      </c>
      <c r="V201" s="1">
        <v>0.97547588794261997</v>
      </c>
      <c r="AB201" t="s">
        <v>24</v>
      </c>
      <c r="AC201" s="21" t="s">
        <v>46</v>
      </c>
      <c r="AD201" s="1">
        <v>-0.16761886773497889</v>
      </c>
      <c r="AE201" t="s">
        <v>10</v>
      </c>
      <c r="AF201" s="1">
        <v>5.7547170349990982E-2</v>
      </c>
      <c r="AG201" s="1">
        <v>3.5829424433218016E-3</v>
      </c>
      <c r="AH201" s="1">
        <v>1.0608374928794759</v>
      </c>
      <c r="AI201" t="s">
        <v>10</v>
      </c>
      <c r="AJ201" s="1">
        <v>3.4763178537098829E-2</v>
      </c>
      <c r="AK201" s="1">
        <v>0</v>
      </c>
    </row>
    <row r="202" spans="2:37" x14ac:dyDescent="0.35">
      <c r="B202" t="s">
        <v>25</v>
      </c>
      <c r="C202" s="21"/>
      <c r="D202" s="1">
        <v>4.6807994747139592E-2</v>
      </c>
      <c r="E202" t="s">
        <v>12</v>
      </c>
      <c r="F202" s="1">
        <v>0.29113268509307672</v>
      </c>
      <c r="G202" s="1">
        <v>0.87226753928002632</v>
      </c>
      <c r="M202" t="s">
        <v>25</v>
      </c>
      <c r="N202" s="21" t="s">
        <v>46</v>
      </c>
      <c r="O202" s="1">
        <v>0.20846467009402087</v>
      </c>
      <c r="P202" t="s">
        <v>12</v>
      </c>
      <c r="Q202" s="1">
        <v>0.15079386926365115</v>
      </c>
      <c r="R202" s="1">
        <v>0.16683421269199528</v>
      </c>
      <c r="S202" s="1">
        <v>3.4186603511174328E-2</v>
      </c>
      <c r="T202" t="s">
        <v>12</v>
      </c>
      <c r="U202" s="1">
        <v>1.2187843445284479</v>
      </c>
      <c r="V202" s="1">
        <v>0.97762246717054513</v>
      </c>
      <c r="AB202" t="s">
        <v>25</v>
      </c>
      <c r="AC202" s="21" t="s">
        <v>46</v>
      </c>
      <c r="AD202" s="1">
        <v>-8.4025476071242708E-2</v>
      </c>
      <c r="AE202" t="s">
        <v>12</v>
      </c>
      <c r="AF202" s="1">
        <v>5.9401791350665936E-2</v>
      </c>
      <c r="AG202" s="1">
        <v>0.15720703610455677</v>
      </c>
      <c r="AH202" s="1">
        <v>1.1552342591499822</v>
      </c>
      <c r="AI202" t="s">
        <v>10</v>
      </c>
      <c r="AJ202" s="1">
        <v>3.6930022403983499E-2</v>
      </c>
      <c r="AK202" s="1">
        <v>0</v>
      </c>
    </row>
    <row r="203" spans="2:37" x14ac:dyDescent="0.35">
      <c r="B203" t="s">
        <v>90</v>
      </c>
      <c r="C203" s="21"/>
      <c r="D203" s="1">
        <v>0.26755619562796429</v>
      </c>
      <c r="E203" t="s">
        <v>10</v>
      </c>
      <c r="F203" s="1">
        <v>4.374905660998147E-2</v>
      </c>
      <c r="G203" s="1">
        <v>9.6132790616820785E-10</v>
      </c>
      <c r="M203" t="s">
        <v>90</v>
      </c>
      <c r="N203" s="21" t="s">
        <v>85</v>
      </c>
      <c r="O203" s="1">
        <v>-0.42960833555519251</v>
      </c>
      <c r="P203" t="s">
        <v>10</v>
      </c>
      <c r="Q203" s="1">
        <v>0.14805919011180702</v>
      </c>
      <c r="R203" s="1">
        <v>3.7126394737430068E-3</v>
      </c>
      <c r="S203" s="1">
        <v>0.52162563267976314</v>
      </c>
      <c r="T203" t="s">
        <v>12</v>
      </c>
      <c r="U203" s="1">
        <v>0.35477076136573304</v>
      </c>
      <c r="V203" s="1">
        <v>0.14147580360562761</v>
      </c>
      <c r="AB203" t="s">
        <v>90</v>
      </c>
      <c r="AC203" s="21" t="s">
        <v>85</v>
      </c>
      <c r="AD203" s="1">
        <v>1.7098074540587158</v>
      </c>
      <c r="AE203" t="s">
        <v>10</v>
      </c>
      <c r="AF203" s="1">
        <v>0.44128152317535696</v>
      </c>
      <c r="AG203" s="1">
        <v>1.0678202980263229E-4</v>
      </c>
      <c r="AH203" s="1">
        <v>3.1903406235607732</v>
      </c>
      <c r="AI203" t="s">
        <v>10</v>
      </c>
      <c r="AJ203" s="1">
        <v>0.47760957518650926</v>
      </c>
      <c r="AK203" s="1">
        <v>2.3925528225277048E-11</v>
      </c>
    </row>
    <row r="204" spans="2:37" x14ac:dyDescent="0.35">
      <c r="C204" s="21"/>
      <c r="D204" s="1"/>
      <c r="F204" s="1"/>
      <c r="G204" s="1"/>
      <c r="N204" s="21"/>
      <c r="O204" s="1"/>
      <c r="Q204" s="1"/>
      <c r="R204" s="1"/>
      <c r="S204" s="1"/>
      <c r="U204" s="1"/>
      <c r="V204" s="1"/>
      <c r="AC204" s="21"/>
      <c r="AD204" s="1"/>
      <c r="AF204" s="1"/>
      <c r="AG204" s="1"/>
      <c r="AH204" s="1"/>
      <c r="AJ204" s="1"/>
      <c r="AK204" s="1"/>
    </row>
    <row r="205" spans="2:37" x14ac:dyDescent="0.35">
      <c r="B205" t="s">
        <v>26</v>
      </c>
      <c r="C205" s="6"/>
      <c r="D205" s="1"/>
      <c r="F205" s="1"/>
      <c r="G205" s="1"/>
      <c r="M205" t="s">
        <v>26</v>
      </c>
      <c r="N205" s="6"/>
      <c r="O205" s="1"/>
      <c r="Q205" s="1"/>
      <c r="R205" s="1"/>
      <c r="S205" s="1"/>
      <c r="U205" s="1"/>
      <c r="V205" s="1"/>
      <c r="AB205" t="s">
        <v>26</v>
      </c>
      <c r="AC205" s="6"/>
      <c r="AD205" s="1"/>
      <c r="AF205" s="1"/>
      <c r="AG205" s="1"/>
      <c r="AH205" s="1"/>
      <c r="AJ205" s="1"/>
      <c r="AK205" s="1"/>
    </row>
    <row r="206" spans="2:37" x14ac:dyDescent="0.35">
      <c r="B206" t="s">
        <v>27</v>
      </c>
      <c r="C206" s="58">
        <v>-2564.4634725516767</v>
      </c>
      <c r="D206" s="59"/>
      <c r="F206" s="1"/>
      <c r="G206" s="1"/>
      <c r="M206" t="s">
        <v>27</v>
      </c>
      <c r="N206" s="58">
        <v>-1881.5264225548356</v>
      </c>
      <c r="O206" s="59"/>
      <c r="Q206" s="1"/>
      <c r="R206" s="1"/>
      <c r="S206" s="1"/>
      <c r="U206" s="1"/>
      <c r="V206" s="1"/>
      <c r="AB206" t="s">
        <v>27</v>
      </c>
      <c r="AC206" s="58">
        <v>-1799.1721482245409</v>
      </c>
      <c r="AD206" s="59"/>
      <c r="AF206" s="1"/>
      <c r="AG206" s="1"/>
      <c r="AH206" s="1"/>
      <c r="AJ206" s="1"/>
      <c r="AK206" s="1"/>
    </row>
    <row r="207" spans="2:37" x14ac:dyDescent="0.35">
      <c r="B207" t="s">
        <v>28</v>
      </c>
      <c r="C207" s="58">
        <v>-2542.0771529663589</v>
      </c>
      <c r="D207" s="59"/>
      <c r="F207" s="1"/>
      <c r="G207" s="1"/>
      <c r="M207" t="s">
        <v>28</v>
      </c>
      <c r="N207" s="58">
        <v>-2542.0771529663589</v>
      </c>
      <c r="O207" s="59"/>
      <c r="Q207" s="1"/>
      <c r="R207" s="1"/>
      <c r="S207" s="1"/>
      <c r="U207" s="1"/>
      <c r="V207" s="1"/>
      <c r="AB207" t="s">
        <v>28</v>
      </c>
      <c r="AC207" s="58">
        <v>-2542.0771529663589</v>
      </c>
      <c r="AD207" s="59"/>
      <c r="AF207" s="1"/>
      <c r="AG207" s="1"/>
      <c r="AH207" s="1"/>
      <c r="AJ207" s="1"/>
      <c r="AK207" s="1"/>
    </row>
    <row r="208" spans="2:37" x14ac:dyDescent="0.35">
      <c r="B208" t="s">
        <v>29</v>
      </c>
      <c r="C208" s="60">
        <v>-8.8063100520749948E-3</v>
      </c>
      <c r="D208" s="61"/>
      <c r="F208" s="1"/>
      <c r="G208" s="1"/>
      <c r="M208" t="s">
        <v>29</v>
      </c>
      <c r="N208" s="60">
        <v>0.2598468459703217</v>
      </c>
      <c r="O208" s="61"/>
      <c r="Q208" s="1"/>
      <c r="R208" s="1"/>
      <c r="S208" s="1"/>
      <c r="U208" s="1"/>
      <c r="V208" s="1"/>
      <c r="AB208" t="s">
        <v>29</v>
      </c>
      <c r="AC208" s="60">
        <v>0.2922432955565174</v>
      </c>
      <c r="AD208" s="61"/>
      <c r="AF208" s="1"/>
      <c r="AG208" s="1"/>
      <c r="AH208" s="1"/>
      <c r="AJ208" s="1"/>
      <c r="AK208" s="1"/>
    </row>
    <row r="209" spans="2:37" x14ac:dyDescent="0.35">
      <c r="B209" t="s">
        <v>30</v>
      </c>
      <c r="C209" s="60">
        <v>0.3379140848288823</v>
      </c>
      <c r="D209" s="61"/>
      <c r="F209" s="1"/>
      <c r="G209" s="1"/>
      <c r="M209" t="s">
        <v>30</v>
      </c>
      <c r="N209" s="60">
        <v>0.478160967305167</v>
      </c>
      <c r="O209" s="61"/>
      <c r="Q209" s="1"/>
      <c r="R209" s="1"/>
      <c r="S209" s="1"/>
      <c r="U209" s="1"/>
      <c r="V209" s="1"/>
      <c r="AB209" t="s">
        <v>30</v>
      </c>
      <c r="AC209" s="60">
        <v>0.49518516542161339</v>
      </c>
      <c r="AD209" s="61"/>
      <c r="AF209" s="1"/>
      <c r="AG209" s="1"/>
      <c r="AH209" s="1"/>
      <c r="AJ209" s="1"/>
      <c r="AK209" s="1"/>
    </row>
    <row r="210" spans="2:37" x14ac:dyDescent="0.35">
      <c r="B210" t="s">
        <v>106</v>
      </c>
      <c r="C210" s="60">
        <v>2.1869126515910779</v>
      </c>
      <c r="D210" s="61"/>
      <c r="F210" s="1"/>
      <c r="G210" s="1"/>
      <c r="M210" t="s">
        <v>106</v>
      </c>
      <c r="N210" s="60">
        <v>1.6206243514665837</v>
      </c>
      <c r="O210" s="61"/>
      <c r="Q210" s="1"/>
      <c r="R210" s="1"/>
      <c r="S210" s="1"/>
      <c r="U210" s="1"/>
      <c r="V210" s="1"/>
      <c r="AB210" t="s">
        <v>106</v>
      </c>
      <c r="AC210" s="60">
        <v>1.6398237797579829</v>
      </c>
      <c r="AD210" s="61"/>
      <c r="AF210" s="1"/>
      <c r="AG210" s="1"/>
      <c r="AH210" s="1"/>
      <c r="AJ210" s="1"/>
      <c r="AK210" s="1"/>
    </row>
    <row r="211" spans="2:37" x14ac:dyDescent="0.35">
      <c r="B211" t="s">
        <v>107</v>
      </c>
      <c r="C211" s="60">
        <v>2.2235764481960443</v>
      </c>
      <c r="D211" s="61"/>
      <c r="F211" s="1"/>
      <c r="G211" s="1"/>
      <c r="M211" t="s">
        <v>107</v>
      </c>
      <c r="N211" s="60">
        <v>1.6939519446765161</v>
      </c>
      <c r="O211" s="61"/>
      <c r="Q211" s="1"/>
      <c r="R211" s="1"/>
      <c r="S211" s="1"/>
      <c r="U211" s="1"/>
      <c r="V211" s="1"/>
      <c r="AB211" t="s">
        <v>107</v>
      </c>
      <c r="AC211" s="60">
        <v>1.9697979492026783</v>
      </c>
      <c r="AD211" s="61"/>
      <c r="AF211" s="1"/>
      <c r="AG211" s="1"/>
      <c r="AH211" s="1"/>
      <c r="AJ211" s="1"/>
      <c r="AK211" s="1"/>
    </row>
    <row r="212" spans="2:37" x14ac:dyDescent="0.35">
      <c r="B212" s="25" t="s">
        <v>33</v>
      </c>
      <c r="C212" s="56">
        <v>2359</v>
      </c>
      <c r="D212" s="57"/>
      <c r="F212" s="1"/>
      <c r="G212" s="1"/>
      <c r="M212" s="25" t="s">
        <v>33</v>
      </c>
      <c r="N212" s="56">
        <v>2359</v>
      </c>
      <c r="O212" s="57"/>
      <c r="Q212" s="1"/>
      <c r="R212" s="1"/>
      <c r="S212" s="1"/>
      <c r="U212" s="1"/>
      <c r="V212" s="1"/>
      <c r="AB212" s="25" t="s">
        <v>33</v>
      </c>
      <c r="AC212" s="56">
        <v>2359</v>
      </c>
      <c r="AD212" s="57"/>
      <c r="AF212" s="1"/>
      <c r="AG212" s="1"/>
      <c r="AH212" s="1"/>
      <c r="AJ212" s="1"/>
      <c r="AK212" s="1"/>
    </row>
    <row r="213" spans="2:37" x14ac:dyDescent="0.35">
      <c r="B213" s="25" t="s">
        <v>34</v>
      </c>
      <c r="C213" s="56">
        <v>402</v>
      </c>
      <c r="D213" s="57"/>
      <c r="F213" s="1"/>
      <c r="G213" s="1"/>
      <c r="M213" s="25" t="s">
        <v>34</v>
      </c>
      <c r="N213" s="56">
        <v>402</v>
      </c>
      <c r="O213" s="57"/>
      <c r="Q213" s="1"/>
      <c r="R213" s="1"/>
      <c r="S213" s="1"/>
      <c r="U213" s="1"/>
      <c r="V213" s="1"/>
      <c r="AB213" s="25" t="s">
        <v>34</v>
      </c>
      <c r="AC213" s="56">
        <v>402</v>
      </c>
      <c r="AD213" s="57"/>
      <c r="AF213" s="1"/>
      <c r="AG213" s="1"/>
      <c r="AH213" s="1"/>
      <c r="AJ213" s="1"/>
      <c r="AK213" s="1"/>
    </row>
    <row r="214" spans="2:37" x14ac:dyDescent="0.35">
      <c r="B214" s="25" t="s">
        <v>35</v>
      </c>
      <c r="C214" s="56">
        <v>15</v>
      </c>
      <c r="D214" s="57"/>
      <c r="F214" s="1"/>
      <c r="G214" s="1"/>
      <c r="M214" s="25" t="s">
        <v>35</v>
      </c>
      <c r="N214" s="56">
        <v>30</v>
      </c>
      <c r="O214" s="57"/>
      <c r="Q214" s="1"/>
      <c r="R214" s="1"/>
      <c r="S214" s="1"/>
      <c r="U214" s="1"/>
      <c r="V214" s="1"/>
      <c r="AB214" s="25" t="s">
        <v>35</v>
      </c>
      <c r="AC214" s="56">
        <v>135</v>
      </c>
      <c r="AD214" s="57"/>
      <c r="AF214" s="1"/>
      <c r="AG214" s="1"/>
      <c r="AH214" s="1"/>
      <c r="AJ214" s="1"/>
      <c r="AK214" s="1"/>
    </row>
    <row r="215" spans="2:37" x14ac:dyDescent="0.35">
      <c r="B215" t="s">
        <v>84</v>
      </c>
      <c r="C215" s="6"/>
      <c r="D215" s="1"/>
      <c r="F215" s="1"/>
      <c r="G215" s="1"/>
      <c r="N215" s="6"/>
      <c r="O215" s="1"/>
      <c r="Q215" s="1"/>
      <c r="R215" s="1"/>
      <c r="S215" s="1"/>
      <c r="U215" s="1"/>
      <c r="V215" s="1"/>
      <c r="AC215" s="6"/>
      <c r="AD215" s="1"/>
      <c r="AF215" s="1"/>
      <c r="AG215" s="1"/>
      <c r="AH215" s="1"/>
      <c r="AJ215" s="1"/>
      <c r="AK215" s="1"/>
    </row>
    <row r="216" spans="2:37" x14ac:dyDescent="0.35">
      <c r="B216" t="s">
        <v>36</v>
      </c>
      <c r="C216" s="2" t="s">
        <v>37</v>
      </c>
      <c r="D216" s="1"/>
      <c r="F216" s="1"/>
      <c r="G216" s="1"/>
      <c r="M216" t="s">
        <v>36</v>
      </c>
      <c r="N216" s="2" t="s">
        <v>86</v>
      </c>
      <c r="O216" s="1"/>
      <c r="Q216" s="1"/>
      <c r="R216" s="1"/>
      <c r="S216" s="1"/>
      <c r="U216" s="1"/>
      <c r="V216" s="1"/>
      <c r="AB216" t="s">
        <v>36</v>
      </c>
      <c r="AC216" s="2" t="s">
        <v>86</v>
      </c>
      <c r="AD216" s="1"/>
      <c r="AF216" s="1"/>
      <c r="AG216" s="1"/>
      <c r="AH216" s="1"/>
      <c r="AJ216" s="1"/>
      <c r="AK216" s="1"/>
    </row>
    <row r="217" spans="2:37" x14ac:dyDescent="0.35">
      <c r="B217" t="s">
        <v>38</v>
      </c>
      <c r="C217" s="2" t="s">
        <v>39</v>
      </c>
      <c r="D217" s="1"/>
      <c r="F217" s="1"/>
      <c r="G217" s="1"/>
      <c r="M217" t="s">
        <v>48</v>
      </c>
      <c r="N217" s="2" t="s">
        <v>49</v>
      </c>
      <c r="O217" s="1"/>
      <c r="Q217" s="1"/>
      <c r="R217" s="1"/>
      <c r="S217" s="1"/>
      <c r="U217" s="1"/>
      <c r="V217" s="1"/>
      <c r="AB217" t="s">
        <v>48</v>
      </c>
      <c r="AC217" s="2" t="s">
        <v>49</v>
      </c>
      <c r="AD217" s="1"/>
      <c r="AF217" s="1"/>
      <c r="AG217" s="1"/>
      <c r="AH217" s="1"/>
      <c r="AJ217" s="1"/>
      <c r="AK217" s="1"/>
    </row>
    <row r="218" spans="2:37" x14ac:dyDescent="0.35">
      <c r="B218" t="s">
        <v>40</v>
      </c>
      <c r="C218" s="2" t="s">
        <v>41</v>
      </c>
      <c r="D218" s="1"/>
      <c r="F218" s="1"/>
      <c r="G218" s="1"/>
      <c r="M218" t="s">
        <v>38</v>
      </c>
      <c r="N218" s="2" t="s">
        <v>39</v>
      </c>
      <c r="O218" s="1"/>
      <c r="Q218" s="1"/>
      <c r="R218" s="1"/>
      <c r="S218" s="1"/>
      <c r="U218" s="1"/>
      <c r="V218" s="1"/>
      <c r="AB218" t="s">
        <v>38</v>
      </c>
      <c r="AC218" s="2" t="s">
        <v>39</v>
      </c>
      <c r="AD218" s="1"/>
      <c r="AF218" s="1"/>
      <c r="AG218" s="1"/>
      <c r="AH218" s="1"/>
      <c r="AJ218" s="1"/>
      <c r="AK218" s="1"/>
    </row>
    <row r="219" spans="2:37" x14ac:dyDescent="0.35">
      <c r="B219" t="s">
        <v>42</v>
      </c>
      <c r="C219" s="2" t="s">
        <v>43</v>
      </c>
      <c r="D219" s="1"/>
      <c r="F219" s="1"/>
      <c r="G219" s="1"/>
      <c r="M219" t="s">
        <v>40</v>
      </c>
      <c r="N219" s="2" t="s">
        <v>41</v>
      </c>
      <c r="O219" s="1"/>
      <c r="Q219" s="1"/>
      <c r="R219" s="1"/>
      <c r="S219" s="1"/>
      <c r="U219" s="1"/>
      <c r="V219" s="1"/>
      <c r="AB219" t="s">
        <v>40</v>
      </c>
      <c r="AC219" s="2" t="s">
        <v>41</v>
      </c>
      <c r="AD219" s="1"/>
      <c r="AF219" s="1"/>
      <c r="AG219" s="1"/>
      <c r="AH219" s="1"/>
      <c r="AJ219" s="1"/>
      <c r="AK219" s="1"/>
    </row>
    <row r="220" spans="2:37" x14ac:dyDescent="0.35">
      <c r="M220" t="s">
        <v>42</v>
      </c>
      <c r="N220" s="2" t="s">
        <v>43</v>
      </c>
      <c r="O220" s="1"/>
      <c r="Q220" s="1"/>
      <c r="R220" s="1"/>
      <c r="S220" s="1"/>
      <c r="U220" s="1"/>
      <c r="V220" s="1"/>
      <c r="AB220" t="s">
        <v>42</v>
      </c>
      <c r="AC220" s="2" t="s">
        <v>43</v>
      </c>
      <c r="AD220" s="1"/>
      <c r="AF220" s="1"/>
      <c r="AG220" s="1"/>
      <c r="AH220" s="1"/>
      <c r="AJ220" s="1"/>
      <c r="AK220" s="1"/>
    </row>
    <row r="223" spans="2:37" x14ac:dyDescent="0.35">
      <c r="B223" t="s">
        <v>0</v>
      </c>
      <c r="C223" t="s">
        <v>89</v>
      </c>
      <c r="D223" s="1"/>
      <c r="F223" s="1"/>
      <c r="G223" s="1"/>
      <c r="M223" t="s">
        <v>44</v>
      </c>
      <c r="N223" t="s">
        <v>89</v>
      </c>
      <c r="O223" s="1"/>
      <c r="Q223" s="1"/>
      <c r="R223" s="1"/>
      <c r="S223" s="1" t="s">
        <v>84</v>
      </c>
      <c r="U223" s="1"/>
      <c r="V223" s="1"/>
      <c r="AB223" t="s">
        <v>50</v>
      </c>
      <c r="AC223" t="s">
        <v>89</v>
      </c>
      <c r="AD223" s="1"/>
      <c r="AF223" s="1"/>
      <c r="AG223" s="1"/>
      <c r="AH223" s="1" t="s">
        <v>84</v>
      </c>
      <c r="AJ223" s="1"/>
      <c r="AK223" s="1"/>
    </row>
    <row r="224" spans="2:37" x14ac:dyDescent="0.35">
      <c r="C224" s="21"/>
      <c r="D224" s="1"/>
      <c r="F224" s="1"/>
      <c r="G224" s="1"/>
      <c r="N224" s="21"/>
      <c r="O224" s="1" t="s">
        <v>2</v>
      </c>
      <c r="Q224" s="1"/>
      <c r="R224" s="1"/>
      <c r="S224" s="1" t="s">
        <v>45</v>
      </c>
      <c r="U224" s="1"/>
      <c r="V224" s="1"/>
      <c r="AC224" s="21"/>
      <c r="AD224" s="1" t="s">
        <v>2</v>
      </c>
      <c r="AF224" s="1"/>
      <c r="AG224" s="1"/>
      <c r="AH224" s="1" t="s">
        <v>45</v>
      </c>
      <c r="AJ224" s="1"/>
      <c r="AK224" s="1"/>
    </row>
    <row r="225" spans="2:37" x14ac:dyDescent="0.35">
      <c r="B225" s="2" t="s">
        <v>3</v>
      </c>
      <c r="C225" s="21"/>
      <c r="D225" s="32" t="s">
        <v>5</v>
      </c>
      <c r="E225" s="21" t="s">
        <v>6</v>
      </c>
      <c r="F225" s="32" t="s">
        <v>7</v>
      </c>
      <c r="G225" s="32" t="s">
        <v>8</v>
      </c>
      <c r="M225" s="2" t="s">
        <v>3</v>
      </c>
      <c r="N225" s="21" t="s">
        <v>4</v>
      </c>
      <c r="O225" s="32" t="s">
        <v>5</v>
      </c>
      <c r="P225" s="21" t="s">
        <v>6</v>
      </c>
      <c r="Q225" s="32" t="s">
        <v>7</v>
      </c>
      <c r="R225" s="32" t="s">
        <v>8</v>
      </c>
      <c r="S225" s="32" t="s">
        <v>5</v>
      </c>
      <c r="T225" s="21" t="s">
        <v>6</v>
      </c>
      <c r="U225" s="32" t="s">
        <v>7</v>
      </c>
      <c r="V225" s="32" t="s">
        <v>8</v>
      </c>
      <c r="AB225" s="2" t="s">
        <v>3</v>
      </c>
      <c r="AC225" s="21" t="s">
        <v>4</v>
      </c>
      <c r="AD225" s="32" t="s">
        <v>5</v>
      </c>
      <c r="AE225" s="21" t="s">
        <v>6</v>
      </c>
      <c r="AF225" s="32" t="s">
        <v>7</v>
      </c>
      <c r="AG225" s="32" t="s">
        <v>8</v>
      </c>
      <c r="AH225" s="32" t="s">
        <v>5</v>
      </c>
      <c r="AI225" s="21" t="s">
        <v>6</v>
      </c>
      <c r="AJ225" s="32" t="s">
        <v>7</v>
      </c>
      <c r="AK225" s="32" t="s">
        <v>8</v>
      </c>
    </row>
    <row r="226" spans="2:37" x14ac:dyDescent="0.35">
      <c r="B226" t="s">
        <v>9</v>
      </c>
      <c r="C226" s="21"/>
      <c r="D226" s="1">
        <v>-1.0903737229476269</v>
      </c>
      <c r="E226" t="s">
        <v>10</v>
      </c>
      <c r="F226" s="1">
        <v>0.21747292366334028</v>
      </c>
      <c r="G226" s="1">
        <v>5.3355277773725618E-7</v>
      </c>
      <c r="M226" t="s">
        <v>9</v>
      </c>
      <c r="N226" s="21" t="s">
        <v>46</v>
      </c>
      <c r="O226" s="1">
        <v>-3.3339604815845099</v>
      </c>
      <c r="P226" t="s">
        <v>10</v>
      </c>
      <c r="Q226" s="1">
        <v>0.28744356371144841</v>
      </c>
      <c r="R226" s="1">
        <v>0</v>
      </c>
      <c r="S226" s="1">
        <v>4.386980513020851</v>
      </c>
      <c r="T226" t="s">
        <v>10</v>
      </c>
      <c r="U226" s="1">
        <v>0.28299471068701088</v>
      </c>
      <c r="V226" s="1">
        <v>0</v>
      </c>
      <c r="AB226" t="s">
        <v>9</v>
      </c>
      <c r="AC226" s="21" t="s">
        <v>46</v>
      </c>
      <c r="AD226" s="1">
        <v>-2.8775164980271475</v>
      </c>
      <c r="AE226" t="s">
        <v>10</v>
      </c>
      <c r="AF226" s="1">
        <v>0.14960423728955344</v>
      </c>
      <c r="AG226" s="1">
        <v>0</v>
      </c>
      <c r="AH226" s="1">
        <v>2.5781279053902053</v>
      </c>
      <c r="AI226" t="s">
        <v>10</v>
      </c>
      <c r="AJ226" s="1">
        <v>0.15862415870476859</v>
      </c>
      <c r="AK226" s="1">
        <v>0</v>
      </c>
    </row>
    <row r="227" spans="2:37" x14ac:dyDescent="0.35">
      <c r="B227" t="s">
        <v>11</v>
      </c>
      <c r="C227" s="21"/>
      <c r="D227" s="1">
        <v>-2.4523449031826516E-2</v>
      </c>
      <c r="E227" t="s">
        <v>12</v>
      </c>
      <c r="F227" s="1">
        <v>9.0038675685929326E-2</v>
      </c>
      <c r="G227" s="1">
        <v>0.78534082556655149</v>
      </c>
      <c r="M227" t="s">
        <v>11</v>
      </c>
      <c r="N227" s="21" t="s">
        <v>46</v>
      </c>
      <c r="O227" s="1">
        <v>2.8249241787854946E-2</v>
      </c>
      <c r="P227" t="s">
        <v>12</v>
      </c>
      <c r="Q227" s="1">
        <v>4.6669284681057244E-2</v>
      </c>
      <c r="R227" s="1">
        <v>0.54497507265596257</v>
      </c>
      <c r="S227" s="1">
        <v>2.4550323868341301E-2</v>
      </c>
      <c r="T227" t="s">
        <v>12</v>
      </c>
      <c r="U227" s="1">
        <v>0.18661437987620069</v>
      </c>
      <c r="V227" s="1">
        <v>0.89533514012344106</v>
      </c>
      <c r="AB227" t="s">
        <v>11</v>
      </c>
      <c r="AC227" s="21" t="s">
        <v>46</v>
      </c>
      <c r="AD227" s="1">
        <v>-4.2802417566686927E-3</v>
      </c>
      <c r="AE227" t="s">
        <v>12</v>
      </c>
      <c r="AF227" s="1">
        <v>5.2167665074126013E-2</v>
      </c>
      <c r="AG227" s="1">
        <v>0.93460870866008383</v>
      </c>
      <c r="AH227" s="1">
        <v>0.49299978859604515</v>
      </c>
      <c r="AI227" t="s">
        <v>10</v>
      </c>
      <c r="AJ227" s="1">
        <v>4.4420026688367933E-2</v>
      </c>
      <c r="AK227" s="1">
        <v>0</v>
      </c>
    </row>
    <row r="228" spans="2:37" x14ac:dyDescent="0.35">
      <c r="B228" t="s">
        <v>13</v>
      </c>
      <c r="C228" s="21"/>
      <c r="D228" s="1">
        <v>1.4719633759404761E-2</v>
      </c>
      <c r="E228" t="s">
        <v>12</v>
      </c>
      <c r="F228" s="1">
        <v>9.9345600064459749E-2</v>
      </c>
      <c r="G228" s="1">
        <v>0.88221181467693355</v>
      </c>
      <c r="M228" t="s">
        <v>13</v>
      </c>
      <c r="N228" s="21" t="s">
        <v>46</v>
      </c>
      <c r="O228" s="1">
        <v>1.6277919821815656E-2</v>
      </c>
      <c r="P228" t="s">
        <v>12</v>
      </c>
      <c r="Q228" s="1">
        <v>4.9388438693848326E-2</v>
      </c>
      <c r="R228" s="1">
        <v>0.74171001965818717</v>
      </c>
      <c r="S228" s="1">
        <v>0.35570970938867141</v>
      </c>
      <c r="T228" t="s">
        <v>10</v>
      </c>
      <c r="U228" s="1">
        <v>6.736823728228894E-2</v>
      </c>
      <c r="V228" s="1">
        <v>1.2912721092384061E-7</v>
      </c>
      <c r="AB228" t="s">
        <v>13</v>
      </c>
      <c r="AC228" s="21" t="s">
        <v>46</v>
      </c>
      <c r="AD228" s="1">
        <v>6.3368173005909786E-2</v>
      </c>
      <c r="AE228" t="s">
        <v>12</v>
      </c>
      <c r="AF228" s="1">
        <v>4.875325528422228E-2</v>
      </c>
      <c r="AG228" s="1">
        <v>0.19367872485355431</v>
      </c>
      <c r="AH228" s="1">
        <v>0.23776589487760408</v>
      </c>
      <c r="AI228" t="s">
        <v>10</v>
      </c>
      <c r="AJ228" s="1">
        <v>4.9697354011504123E-2</v>
      </c>
      <c r="AK228" s="1">
        <v>1.7160411749372884E-6</v>
      </c>
    </row>
    <row r="229" spans="2:37" x14ac:dyDescent="0.35">
      <c r="B229" t="s">
        <v>14</v>
      </c>
      <c r="C229" s="21"/>
      <c r="D229" s="1">
        <v>0.57145307060183725</v>
      </c>
      <c r="E229" t="s">
        <v>10</v>
      </c>
      <c r="F229" s="1">
        <v>8.9240813527135476E-2</v>
      </c>
      <c r="G229" s="1">
        <v>1.5186030211111756E-10</v>
      </c>
      <c r="M229" t="s">
        <v>14</v>
      </c>
      <c r="N229" s="21" t="s">
        <v>46</v>
      </c>
      <c r="O229" s="1">
        <v>0.33977525389129887</v>
      </c>
      <c r="P229" t="s">
        <v>10</v>
      </c>
      <c r="Q229" s="1">
        <v>4.7805848638975149E-2</v>
      </c>
      <c r="R229" s="1">
        <v>1.1826095658307167E-12</v>
      </c>
      <c r="S229" s="1">
        <v>5.6296153076138868E-2</v>
      </c>
      <c r="T229" t="s">
        <v>12</v>
      </c>
      <c r="U229" s="1">
        <v>0.1547573553237504</v>
      </c>
      <c r="V229" s="1">
        <v>0.71602942911697309</v>
      </c>
      <c r="AB229" t="s">
        <v>14</v>
      </c>
      <c r="AC229" s="21" t="s">
        <v>46</v>
      </c>
      <c r="AD229" s="1">
        <v>0.49963556227687028</v>
      </c>
      <c r="AE229" t="s">
        <v>10</v>
      </c>
      <c r="AF229" s="1">
        <v>5.5434470163267663E-2</v>
      </c>
      <c r="AG229" s="1">
        <v>0</v>
      </c>
      <c r="AH229" s="1">
        <v>0.78589091768826924</v>
      </c>
      <c r="AI229" t="s">
        <v>10</v>
      </c>
      <c r="AJ229" s="1">
        <v>5.937511305083696E-2</v>
      </c>
      <c r="AK229" s="1">
        <v>0</v>
      </c>
    </row>
    <row r="230" spans="2:37" x14ac:dyDescent="0.35">
      <c r="B230" t="s">
        <v>15</v>
      </c>
      <c r="C230" s="21"/>
      <c r="D230" s="1">
        <v>0.64149275873351708</v>
      </c>
      <c r="E230" t="s">
        <v>10</v>
      </c>
      <c r="F230" s="1">
        <v>8.3618287326024637E-2</v>
      </c>
      <c r="G230" s="1">
        <v>1.6875389974302379E-14</v>
      </c>
      <c r="M230" t="s">
        <v>15</v>
      </c>
      <c r="N230" s="21" t="s">
        <v>46</v>
      </c>
      <c r="O230" s="1">
        <v>0.40233228427113471</v>
      </c>
      <c r="P230" t="s">
        <v>10</v>
      </c>
      <c r="Q230" s="1">
        <v>4.5384081254436048E-2</v>
      </c>
      <c r="R230" s="1">
        <v>0</v>
      </c>
      <c r="S230" s="1">
        <v>0.38020339819778165</v>
      </c>
      <c r="T230" t="s">
        <v>10</v>
      </c>
      <c r="U230" s="1">
        <v>6.7991385836332976E-2</v>
      </c>
      <c r="V230" s="1">
        <v>2.2455311610158901E-8</v>
      </c>
      <c r="AB230" t="s">
        <v>15</v>
      </c>
      <c r="AC230" s="21" t="s">
        <v>46</v>
      </c>
      <c r="AD230" s="1">
        <v>0.45026487751875549</v>
      </c>
      <c r="AE230" t="s">
        <v>10</v>
      </c>
      <c r="AF230" s="1">
        <v>5.1553296703919275E-2</v>
      </c>
      <c r="AG230" s="1">
        <v>0</v>
      </c>
      <c r="AH230" s="1">
        <v>0.91864492707979661</v>
      </c>
      <c r="AI230" t="s">
        <v>10</v>
      </c>
      <c r="AJ230" s="1">
        <v>5.9780502868640423E-2</v>
      </c>
      <c r="AK230" s="1">
        <v>0</v>
      </c>
    </row>
    <row r="231" spans="2:37" x14ac:dyDescent="0.35">
      <c r="B231" t="s">
        <v>16</v>
      </c>
      <c r="C231" s="21"/>
      <c r="D231" s="1">
        <v>0.13536074117595742</v>
      </c>
      <c r="E231" t="s">
        <v>12</v>
      </c>
      <c r="F231" s="1">
        <v>8.3062889542919099E-2</v>
      </c>
      <c r="G231" s="1">
        <v>0.10318235636184925</v>
      </c>
      <c r="M231" t="s">
        <v>16</v>
      </c>
      <c r="N231" s="21" t="s">
        <v>46</v>
      </c>
      <c r="O231" s="1">
        <v>0.30154072073038013</v>
      </c>
      <c r="P231" t="s">
        <v>10</v>
      </c>
      <c r="Q231" s="1">
        <v>4.098050187315861E-2</v>
      </c>
      <c r="R231" s="1">
        <v>1.865174681370263E-13</v>
      </c>
      <c r="S231" s="1">
        <v>7.9371558682519543E-3</v>
      </c>
      <c r="T231" t="s">
        <v>12</v>
      </c>
      <c r="U231" s="1">
        <v>0.12889307182766324</v>
      </c>
      <c r="V231" s="1">
        <v>0.9508977955614657</v>
      </c>
      <c r="AB231" t="s">
        <v>16</v>
      </c>
      <c r="AC231" s="21" t="s">
        <v>46</v>
      </c>
      <c r="AD231" s="1">
        <v>0.3683156145011045</v>
      </c>
      <c r="AE231" t="s">
        <v>10</v>
      </c>
      <c r="AF231" s="1">
        <v>4.8991796514072296E-2</v>
      </c>
      <c r="AG231" s="1">
        <v>5.5733195836182858E-14</v>
      </c>
      <c r="AH231" s="1">
        <v>0.76409266984042434</v>
      </c>
      <c r="AI231" t="s">
        <v>10</v>
      </c>
      <c r="AJ231" s="1">
        <v>5.3416969835227215E-2</v>
      </c>
      <c r="AK231" s="1">
        <v>0</v>
      </c>
    </row>
    <row r="232" spans="2:37" x14ac:dyDescent="0.35">
      <c r="B232" t="s">
        <v>18</v>
      </c>
      <c r="C232" s="21"/>
      <c r="D232" s="1">
        <v>0.24789268518430607</v>
      </c>
      <c r="E232" t="s">
        <v>10</v>
      </c>
      <c r="F232" s="1">
        <v>8.2577600785809627E-2</v>
      </c>
      <c r="G232" s="1">
        <v>2.6826843497842479E-3</v>
      </c>
      <c r="M232" t="s">
        <v>18</v>
      </c>
      <c r="N232" s="21" t="s">
        <v>46</v>
      </c>
      <c r="O232" s="1">
        <v>0.23656676633989149</v>
      </c>
      <c r="P232" t="s">
        <v>10</v>
      </c>
      <c r="Q232" s="1">
        <v>4.3049253142788381E-2</v>
      </c>
      <c r="R232" s="1">
        <v>3.901389122873411E-8</v>
      </c>
      <c r="S232" s="1">
        <v>0.38179402160183873</v>
      </c>
      <c r="T232" t="s">
        <v>10</v>
      </c>
      <c r="U232" s="1">
        <v>7.1607086574319412E-2</v>
      </c>
      <c r="V232" s="1">
        <v>9.7248812780392768E-8</v>
      </c>
      <c r="AB232" t="s">
        <v>18</v>
      </c>
      <c r="AC232" s="21" t="s">
        <v>46</v>
      </c>
      <c r="AD232" s="1">
        <v>0.31263224206418838</v>
      </c>
      <c r="AE232" t="s">
        <v>10</v>
      </c>
      <c r="AF232" s="1">
        <v>5.2585811113951005E-2</v>
      </c>
      <c r="AG232" s="1">
        <v>2.7614908137962857E-9</v>
      </c>
      <c r="AH232" s="1">
        <v>0.75216361516302244</v>
      </c>
      <c r="AI232" t="s">
        <v>10</v>
      </c>
      <c r="AJ232" s="1">
        <v>5.0518140728485192E-2</v>
      </c>
      <c r="AK232" s="1">
        <v>0</v>
      </c>
    </row>
    <row r="233" spans="2:37" x14ac:dyDescent="0.35">
      <c r="B233" t="s">
        <v>19</v>
      </c>
      <c r="C233" s="21"/>
      <c r="D233" s="1">
        <v>0.27255158988819123</v>
      </c>
      <c r="E233" t="s">
        <v>10</v>
      </c>
      <c r="F233" s="1">
        <v>5.8390717465299578E-2</v>
      </c>
      <c r="G233" s="1">
        <v>3.0455878234914024E-6</v>
      </c>
      <c r="M233" t="s">
        <v>19</v>
      </c>
      <c r="N233" s="21" t="s">
        <v>46</v>
      </c>
      <c r="O233" s="1">
        <v>0.22659889174290032</v>
      </c>
      <c r="P233" t="s">
        <v>10</v>
      </c>
      <c r="Q233" s="1">
        <v>2.9434515895661598E-2</v>
      </c>
      <c r="R233" s="1">
        <v>1.3766765505351941E-14</v>
      </c>
      <c r="S233" s="1">
        <v>0.27521705259014989</v>
      </c>
      <c r="T233" t="s">
        <v>10</v>
      </c>
      <c r="U233" s="1">
        <v>5.8700956582058351E-2</v>
      </c>
      <c r="V233" s="1">
        <v>2.7526949182288263E-6</v>
      </c>
      <c r="AB233" t="s">
        <v>19</v>
      </c>
      <c r="AC233" s="21" t="s">
        <v>46</v>
      </c>
      <c r="AD233" s="1">
        <v>0.24343321158875797</v>
      </c>
      <c r="AE233" t="s">
        <v>10</v>
      </c>
      <c r="AF233" s="1">
        <v>3.3409466719563082E-2</v>
      </c>
      <c r="AG233" s="1">
        <v>3.184119634624949E-13</v>
      </c>
      <c r="AH233" s="1">
        <v>0.42959481717394982</v>
      </c>
      <c r="AI233" t="s">
        <v>10</v>
      </c>
      <c r="AJ233" s="1">
        <v>3.8645593442373824E-2</v>
      </c>
      <c r="AK233" s="1">
        <v>0</v>
      </c>
    </row>
    <row r="234" spans="2:37" x14ac:dyDescent="0.35">
      <c r="B234" t="s">
        <v>20</v>
      </c>
      <c r="C234" s="21"/>
      <c r="D234" s="1">
        <v>0.24309088590792027</v>
      </c>
      <c r="E234" t="s">
        <v>10</v>
      </c>
      <c r="F234" s="1">
        <v>5.9616114047793753E-2</v>
      </c>
      <c r="G234" s="1">
        <v>4.5502241726946835E-5</v>
      </c>
      <c r="M234" t="s">
        <v>20</v>
      </c>
      <c r="N234" s="21" t="s">
        <v>46</v>
      </c>
      <c r="O234" s="1">
        <v>0.12446217339797165</v>
      </c>
      <c r="P234" t="s">
        <v>10</v>
      </c>
      <c r="Q234" s="1">
        <v>2.8580543482575795E-2</v>
      </c>
      <c r="R234" s="1">
        <v>1.3319649150078661E-5</v>
      </c>
      <c r="S234" s="1">
        <v>0.12174069186641177</v>
      </c>
      <c r="T234" t="s">
        <v>12</v>
      </c>
      <c r="U234" s="1">
        <v>0.10738055154395765</v>
      </c>
      <c r="V234" s="1">
        <v>0.25690727776435596</v>
      </c>
      <c r="AB234" t="s">
        <v>20</v>
      </c>
      <c r="AC234" s="21" t="s">
        <v>46</v>
      </c>
      <c r="AD234" s="1">
        <v>0.18395311698592803</v>
      </c>
      <c r="AE234" t="s">
        <v>10</v>
      </c>
      <c r="AF234" s="1">
        <v>3.3044846203479389E-2</v>
      </c>
      <c r="AG234" s="1">
        <v>2.5950191995249838E-8</v>
      </c>
      <c r="AH234" s="1">
        <v>0.3060977985152622</v>
      </c>
      <c r="AI234" t="s">
        <v>10</v>
      </c>
      <c r="AJ234" s="1">
        <v>3.2096615664000738E-2</v>
      </c>
      <c r="AK234" s="1">
        <v>0</v>
      </c>
    </row>
    <row r="235" spans="2:37" x14ac:dyDescent="0.35">
      <c r="B235" t="s">
        <v>21</v>
      </c>
      <c r="C235" s="21"/>
      <c r="D235" s="1">
        <v>0.18524969971409169</v>
      </c>
      <c r="E235" t="s">
        <v>10</v>
      </c>
      <c r="F235" s="1">
        <v>6.3152243833861893E-2</v>
      </c>
      <c r="G235" s="1">
        <v>3.3529031975227941E-3</v>
      </c>
      <c r="M235" t="s">
        <v>21</v>
      </c>
      <c r="N235" s="21" t="s">
        <v>46</v>
      </c>
      <c r="O235" s="1">
        <v>4.3153095372543158E-2</v>
      </c>
      <c r="P235" t="s">
        <v>12</v>
      </c>
      <c r="Q235" s="1">
        <v>2.9942133733243406E-2</v>
      </c>
      <c r="R235" s="1">
        <v>0.14952354539879043</v>
      </c>
      <c r="S235" s="1">
        <v>8.5490249884859953E-2</v>
      </c>
      <c r="T235" t="s">
        <v>12</v>
      </c>
      <c r="U235" s="1">
        <v>0.24593246571969399</v>
      </c>
      <c r="V235" s="1">
        <v>0.72812800864810456</v>
      </c>
      <c r="AB235" t="s">
        <v>21</v>
      </c>
      <c r="AC235" s="21" t="s">
        <v>46</v>
      </c>
      <c r="AD235" s="1">
        <v>4.0190586252587757E-2</v>
      </c>
      <c r="AE235" t="s">
        <v>12</v>
      </c>
      <c r="AF235" s="1">
        <v>3.3982050558267717E-2</v>
      </c>
      <c r="AG235" s="1">
        <v>0.23692788854258384</v>
      </c>
      <c r="AH235" s="1">
        <v>0.2738813823748833</v>
      </c>
      <c r="AI235" t="s">
        <v>10</v>
      </c>
      <c r="AJ235" s="1">
        <v>2.4160797333410942E-2</v>
      </c>
      <c r="AK235" s="1">
        <v>0</v>
      </c>
    </row>
    <row r="236" spans="2:37" x14ac:dyDescent="0.35">
      <c r="B236" t="s">
        <v>22</v>
      </c>
      <c r="C236" s="21"/>
      <c r="D236" s="1">
        <v>0.3980881166470559</v>
      </c>
      <c r="E236" t="s">
        <v>10</v>
      </c>
      <c r="F236" s="1">
        <v>8.549411265278796E-2</v>
      </c>
      <c r="G236" s="1">
        <v>3.2190835723699962E-6</v>
      </c>
      <c r="M236" t="s">
        <v>22</v>
      </c>
      <c r="N236" s="21" t="s">
        <v>46</v>
      </c>
      <c r="O236" s="1">
        <v>0.2173994168235632</v>
      </c>
      <c r="P236" t="s">
        <v>10</v>
      </c>
      <c r="Q236" s="1">
        <v>4.1844442136303388E-2</v>
      </c>
      <c r="R236" s="1">
        <v>2.0425907254484343E-7</v>
      </c>
      <c r="S236" s="1">
        <v>2.2420611386927972E-2</v>
      </c>
      <c r="T236" t="s">
        <v>12</v>
      </c>
      <c r="U236" s="1">
        <v>0.13439229029774927</v>
      </c>
      <c r="V236" s="1">
        <v>0.86750413141610294</v>
      </c>
      <c r="AB236" t="s">
        <v>22</v>
      </c>
      <c r="AC236" s="21" t="s">
        <v>46</v>
      </c>
      <c r="AD236" s="1">
        <v>0.27244109489707297</v>
      </c>
      <c r="AE236" t="s">
        <v>10</v>
      </c>
      <c r="AF236" s="1">
        <v>4.990195972867803E-2</v>
      </c>
      <c r="AG236" s="1">
        <v>4.7740482012059715E-8</v>
      </c>
      <c r="AH236" s="1">
        <v>0.476464699141184</v>
      </c>
      <c r="AI236" t="s">
        <v>10</v>
      </c>
      <c r="AJ236" s="1">
        <v>3.3137487661738178E-2</v>
      </c>
      <c r="AK236" s="1">
        <v>0</v>
      </c>
    </row>
    <row r="237" spans="2:37" x14ac:dyDescent="0.35">
      <c r="B237" t="s">
        <v>23</v>
      </c>
      <c r="C237" s="21"/>
      <c r="D237" s="1">
        <v>0.47223363197641338</v>
      </c>
      <c r="E237" t="s">
        <v>10</v>
      </c>
      <c r="F237" s="1">
        <v>8.5990525412110275E-2</v>
      </c>
      <c r="G237" s="1">
        <v>3.9809724405870384E-8</v>
      </c>
      <c r="M237" t="s">
        <v>23</v>
      </c>
      <c r="N237" s="21" t="s">
        <v>46</v>
      </c>
      <c r="O237" s="1">
        <v>0.19981380889330183</v>
      </c>
      <c r="P237" t="s">
        <v>10</v>
      </c>
      <c r="Q237" s="1">
        <v>4.1814090014144101E-2</v>
      </c>
      <c r="R237" s="1">
        <v>1.7649900927452222E-6</v>
      </c>
      <c r="S237" s="1">
        <v>0.11346819110173191</v>
      </c>
      <c r="T237" t="s">
        <v>12</v>
      </c>
      <c r="U237" s="1">
        <v>0.23540542156829641</v>
      </c>
      <c r="V237" s="1">
        <v>0.62979756342623427</v>
      </c>
      <c r="AB237" t="s">
        <v>23</v>
      </c>
      <c r="AC237" s="21" t="s">
        <v>46</v>
      </c>
      <c r="AD237" s="1">
        <v>0.28508603911059521</v>
      </c>
      <c r="AE237" t="s">
        <v>10</v>
      </c>
      <c r="AF237" s="1">
        <v>4.9025009794854732E-2</v>
      </c>
      <c r="AG237" s="1">
        <v>6.0592442174822736E-9</v>
      </c>
      <c r="AH237" s="1">
        <v>0.42142053509862437</v>
      </c>
      <c r="AI237" t="s">
        <v>10</v>
      </c>
      <c r="AJ237" s="1">
        <v>2.8707671721494504E-2</v>
      </c>
      <c r="AK237" s="1">
        <v>0</v>
      </c>
    </row>
    <row r="238" spans="2:37" x14ac:dyDescent="0.35">
      <c r="B238" t="s">
        <v>24</v>
      </c>
      <c r="C238" s="21"/>
      <c r="D238" s="1">
        <v>-0.1059243599180856</v>
      </c>
      <c r="E238" t="s">
        <v>12</v>
      </c>
      <c r="F238" s="1">
        <v>7.9708153551648536E-2</v>
      </c>
      <c r="G238" s="1">
        <v>0.18388015801503443</v>
      </c>
      <c r="M238" t="s">
        <v>24</v>
      </c>
      <c r="N238" s="21" t="s">
        <v>46</v>
      </c>
      <c r="O238" s="1">
        <v>6.9386300474744089E-2</v>
      </c>
      <c r="P238" t="s">
        <v>17</v>
      </c>
      <c r="Q238" s="1">
        <v>3.979586831879077E-2</v>
      </c>
      <c r="R238" s="1">
        <v>8.1236648839701164E-2</v>
      </c>
      <c r="S238" s="1">
        <v>1.501553499683334E-2</v>
      </c>
      <c r="T238" t="s">
        <v>12</v>
      </c>
      <c r="U238" s="1">
        <v>0.12069927010486095</v>
      </c>
      <c r="V238" s="1">
        <v>0.90099499316724718</v>
      </c>
      <c r="AB238" t="s">
        <v>24</v>
      </c>
      <c r="AC238" s="21" t="s">
        <v>46</v>
      </c>
      <c r="AD238" s="1">
        <v>0.12663080525233519</v>
      </c>
      <c r="AE238" t="s">
        <v>47</v>
      </c>
      <c r="AF238" s="1">
        <v>4.9385893896125105E-2</v>
      </c>
      <c r="AG238" s="1">
        <v>1.0344111277017731E-2</v>
      </c>
      <c r="AH238" s="1">
        <v>0.54084676112006158</v>
      </c>
      <c r="AI238" t="s">
        <v>10</v>
      </c>
      <c r="AJ238" s="1">
        <v>3.8699156857319846E-2</v>
      </c>
      <c r="AK238" s="1">
        <v>0</v>
      </c>
    </row>
    <row r="239" spans="2:37" x14ac:dyDescent="0.35">
      <c r="B239" t="s">
        <v>25</v>
      </c>
      <c r="C239" s="21"/>
      <c r="D239" s="1">
        <v>5.2229020700160271E-2</v>
      </c>
      <c r="E239" t="s">
        <v>12</v>
      </c>
      <c r="F239" s="1">
        <v>8.1238736995264793E-2</v>
      </c>
      <c r="G239" s="1">
        <v>0.52028390373891353</v>
      </c>
      <c r="M239" t="s">
        <v>25</v>
      </c>
      <c r="N239" s="21" t="s">
        <v>46</v>
      </c>
      <c r="O239" s="1">
        <v>0.13741058318971139</v>
      </c>
      <c r="P239" t="s">
        <v>10</v>
      </c>
      <c r="Q239" s="1">
        <v>4.1680529914455713E-2</v>
      </c>
      <c r="R239" s="1">
        <v>9.7808047478564752E-4</v>
      </c>
      <c r="S239" s="1">
        <v>0.19346296770130766</v>
      </c>
      <c r="T239" t="s">
        <v>17</v>
      </c>
      <c r="U239" s="1">
        <v>0.10523677017145616</v>
      </c>
      <c r="V239" s="1">
        <v>6.6009516685649139E-2</v>
      </c>
      <c r="AB239" t="s">
        <v>25</v>
      </c>
      <c r="AC239" s="21" t="s">
        <v>46</v>
      </c>
      <c r="AD239" s="1">
        <v>0.26487700318983348</v>
      </c>
      <c r="AE239" t="s">
        <v>10</v>
      </c>
      <c r="AF239" s="1">
        <v>5.1917178060689538E-2</v>
      </c>
      <c r="AG239" s="1">
        <v>3.3623466810794866E-7</v>
      </c>
      <c r="AH239" s="1">
        <v>0.64502414855758827</v>
      </c>
      <c r="AI239" t="s">
        <v>10</v>
      </c>
      <c r="AJ239" s="1">
        <v>4.4061272850947797E-2</v>
      </c>
      <c r="AK239" s="1">
        <v>0</v>
      </c>
    </row>
    <row r="240" spans="2:37" x14ac:dyDescent="0.35">
      <c r="B240" t="s">
        <v>90</v>
      </c>
      <c r="C240" s="21"/>
      <c r="D240" s="1">
        <v>0.53642084417068414</v>
      </c>
      <c r="E240" t="s">
        <v>10</v>
      </c>
      <c r="F240" s="1">
        <v>2.6714337703656572E-2</v>
      </c>
      <c r="G240" s="1">
        <v>0</v>
      </c>
      <c r="M240" t="s">
        <v>90</v>
      </c>
      <c r="N240" s="21" t="s">
        <v>85</v>
      </c>
      <c r="O240" s="1">
        <v>0.29605080494382746</v>
      </c>
      <c r="P240" t="s">
        <v>10</v>
      </c>
      <c r="Q240" s="1">
        <v>6.5538228650673977E-2</v>
      </c>
      <c r="R240" s="1">
        <v>6.265586075082652E-6</v>
      </c>
      <c r="S240" s="1">
        <v>0.8134082670568541</v>
      </c>
      <c r="T240" t="s">
        <v>10</v>
      </c>
      <c r="U240" s="1">
        <v>8.4176285642661705E-2</v>
      </c>
      <c r="V240" s="1">
        <v>0</v>
      </c>
      <c r="AB240" t="s">
        <v>90</v>
      </c>
      <c r="AC240" s="21" t="s">
        <v>85</v>
      </c>
      <c r="AD240" s="1">
        <v>1.0685777691565566</v>
      </c>
      <c r="AE240" t="s">
        <v>10</v>
      </c>
      <c r="AF240" s="1">
        <v>0.12975870722145658</v>
      </c>
      <c r="AG240" s="1">
        <v>2.2204460492503131E-16</v>
      </c>
      <c r="AH240" s="1">
        <v>1.980285290931082</v>
      </c>
      <c r="AI240" t="s">
        <v>10</v>
      </c>
      <c r="AJ240" s="1">
        <v>0.15450264987016468</v>
      </c>
      <c r="AK240" s="1">
        <v>0</v>
      </c>
    </row>
    <row r="241" spans="2:37" x14ac:dyDescent="0.35">
      <c r="C241" s="21"/>
      <c r="D241" s="1"/>
      <c r="F241" s="1"/>
      <c r="G241" s="1"/>
      <c r="N241" s="21"/>
      <c r="O241" s="1"/>
      <c r="Q241" s="1"/>
      <c r="R241" s="1"/>
      <c r="S241" s="1"/>
      <c r="U241" s="1"/>
      <c r="V241" s="1"/>
      <c r="AC241" s="21"/>
      <c r="AD241" s="1"/>
      <c r="AF241" s="1"/>
      <c r="AG241" s="1"/>
      <c r="AH241" s="1"/>
      <c r="AJ241" s="1"/>
      <c r="AK241" s="1"/>
    </row>
    <row r="242" spans="2:37" x14ac:dyDescent="0.35">
      <c r="B242" t="s">
        <v>26</v>
      </c>
      <c r="C242" s="6"/>
      <c r="D242" s="1"/>
      <c r="F242" s="1"/>
      <c r="G242" s="1"/>
      <c r="M242" t="s">
        <v>26</v>
      </c>
      <c r="N242" s="6"/>
      <c r="O242" s="1"/>
      <c r="Q242" s="1"/>
      <c r="R242" s="1"/>
      <c r="S242" s="1"/>
      <c r="U242" s="1"/>
      <c r="V242" s="1"/>
      <c r="AB242" t="s">
        <v>26</v>
      </c>
      <c r="AC242" s="6"/>
      <c r="AD242" s="1"/>
      <c r="AF242" s="1"/>
      <c r="AG242" s="1"/>
      <c r="AH242" s="1"/>
      <c r="AJ242" s="1"/>
      <c r="AK242" s="1"/>
    </row>
    <row r="243" spans="2:37" x14ac:dyDescent="0.35">
      <c r="B243" t="s">
        <v>27</v>
      </c>
      <c r="C243" s="58">
        <v>-7226.7037137713705</v>
      </c>
      <c r="D243" s="59"/>
      <c r="F243" s="1"/>
      <c r="G243" s="1"/>
      <c r="M243" t="s">
        <v>27</v>
      </c>
      <c r="N243" s="58">
        <v>-5757.5061297545471</v>
      </c>
      <c r="O243" s="59"/>
      <c r="Q243" s="1"/>
      <c r="R243" s="1"/>
      <c r="S243" s="1"/>
      <c r="U243" s="1"/>
      <c r="V243" s="1"/>
      <c r="AB243" t="s">
        <v>27</v>
      </c>
      <c r="AC243" s="58">
        <v>-5469.7688015358526</v>
      </c>
      <c r="AD243" s="59"/>
      <c r="AF243" s="1"/>
      <c r="AG243" s="1"/>
      <c r="AH243" s="1"/>
      <c r="AJ243" s="1"/>
      <c r="AK243" s="1"/>
    </row>
    <row r="244" spans="2:37" x14ac:dyDescent="0.35">
      <c r="B244" t="s">
        <v>28</v>
      </c>
      <c r="C244" s="58">
        <v>-7499.5819411634666</v>
      </c>
      <c r="D244" s="59"/>
      <c r="F244" s="1"/>
      <c r="G244" s="1"/>
      <c r="M244" t="s">
        <v>28</v>
      </c>
      <c r="N244" s="58">
        <v>-7499.5819411634666</v>
      </c>
      <c r="O244" s="59"/>
      <c r="Q244" s="1"/>
      <c r="R244" s="1"/>
      <c r="S244" s="1"/>
      <c r="U244" s="1"/>
      <c r="V244" s="1"/>
      <c r="AB244" t="s">
        <v>28</v>
      </c>
      <c r="AC244" s="58">
        <v>-7499.5819411634666</v>
      </c>
      <c r="AD244" s="59"/>
      <c r="AF244" s="1"/>
      <c r="AG244" s="1"/>
      <c r="AH244" s="1"/>
      <c r="AJ244" s="1"/>
      <c r="AK244" s="1"/>
    </row>
    <row r="245" spans="2:37" x14ac:dyDescent="0.35">
      <c r="B245" t="s">
        <v>29</v>
      </c>
      <c r="C245" s="60">
        <v>3.6385791839186443E-2</v>
      </c>
      <c r="D245" s="61"/>
      <c r="F245" s="1"/>
      <c r="G245" s="1"/>
      <c r="M245" t="s">
        <v>29</v>
      </c>
      <c r="N245" s="60">
        <v>0.23228972295736505</v>
      </c>
      <c r="O245" s="61"/>
      <c r="Q245" s="1"/>
      <c r="R245" s="1"/>
      <c r="S245" s="1"/>
      <c r="U245" s="1"/>
      <c r="V245" s="1"/>
      <c r="AB245" t="s">
        <v>29</v>
      </c>
      <c r="AC245" s="60">
        <v>0.27065683868142576</v>
      </c>
      <c r="AD245" s="61"/>
      <c r="AF245" s="1"/>
      <c r="AG245" s="1"/>
      <c r="AH245" s="1"/>
      <c r="AJ245" s="1"/>
      <c r="AK245" s="1"/>
    </row>
    <row r="246" spans="2:37" x14ac:dyDescent="0.35">
      <c r="B246" t="s">
        <v>30</v>
      </c>
      <c r="C246" s="60">
        <v>0.37535916679165349</v>
      </c>
      <c r="D246" s="61"/>
      <c r="F246" s="1"/>
      <c r="G246" s="1"/>
      <c r="M246" t="s">
        <v>30</v>
      </c>
      <c r="N246" s="60">
        <v>0.46202662644815845</v>
      </c>
      <c r="O246" s="61"/>
      <c r="Q246" s="1"/>
      <c r="R246" s="1"/>
      <c r="S246" s="1"/>
      <c r="U246" s="1"/>
      <c r="V246" s="1"/>
      <c r="AB246" t="s">
        <v>30</v>
      </c>
      <c r="AC246" s="60">
        <v>0.48172336396830701</v>
      </c>
      <c r="AD246" s="61"/>
      <c r="AF246" s="1"/>
      <c r="AG246" s="1"/>
      <c r="AH246" s="1"/>
      <c r="AJ246" s="1"/>
      <c r="AK246" s="1"/>
    </row>
    <row r="247" spans="2:37" x14ac:dyDescent="0.35">
      <c r="B247" t="s">
        <v>106</v>
      </c>
      <c r="C247" s="60">
        <v>2.0327589371989814</v>
      </c>
      <c r="D247" s="61"/>
      <c r="F247" s="1"/>
      <c r="G247" s="1"/>
      <c r="M247" t="s">
        <v>106</v>
      </c>
      <c r="N247" s="60">
        <v>1.6245631241416272</v>
      </c>
      <c r="O247" s="61"/>
      <c r="Q247" s="1"/>
      <c r="R247" s="1"/>
      <c r="S247" s="1"/>
      <c r="U247" s="1"/>
      <c r="V247" s="1"/>
      <c r="AB247" t="s">
        <v>106</v>
      </c>
      <c r="AC247" s="60">
        <v>1.5732684355188358</v>
      </c>
      <c r="AD247" s="61"/>
      <c r="AF247" s="1"/>
      <c r="AG247" s="1"/>
      <c r="AH247" s="1"/>
      <c r="AJ247" s="1"/>
      <c r="AK247" s="1"/>
    </row>
    <row r="248" spans="2:37" x14ac:dyDescent="0.35">
      <c r="B248" t="s">
        <v>107</v>
      </c>
      <c r="C248" s="60">
        <v>2.0472249687887429</v>
      </c>
      <c r="D248" s="61"/>
      <c r="F248" s="1"/>
      <c r="G248" s="1"/>
      <c r="M248" t="s">
        <v>107</v>
      </c>
      <c r="N248" s="60">
        <v>1.653495187321151</v>
      </c>
      <c r="O248" s="61"/>
      <c r="Q248" s="1"/>
      <c r="R248" s="1"/>
      <c r="S248" s="1"/>
      <c r="U248" s="1"/>
      <c r="V248" s="1"/>
      <c r="AB248" t="s">
        <v>107</v>
      </c>
      <c r="AC248" s="60">
        <v>1.7034627198266921</v>
      </c>
      <c r="AD248" s="61"/>
      <c r="AF248" s="1"/>
      <c r="AG248" s="1"/>
      <c r="AH248" s="1"/>
      <c r="AJ248" s="1"/>
      <c r="AK248" s="1"/>
    </row>
    <row r="249" spans="2:37" x14ac:dyDescent="0.35">
      <c r="B249" s="25" t="s">
        <v>33</v>
      </c>
      <c r="C249" s="56">
        <v>7125</v>
      </c>
      <c r="D249" s="57"/>
      <c r="F249" s="1"/>
      <c r="G249" s="1"/>
      <c r="M249" s="25" t="s">
        <v>33</v>
      </c>
      <c r="N249" s="56">
        <v>7125</v>
      </c>
      <c r="O249" s="57"/>
      <c r="Q249" s="1"/>
      <c r="R249" s="1"/>
      <c r="S249" s="1"/>
      <c r="U249" s="1"/>
      <c r="V249" s="1"/>
      <c r="AB249" s="25" t="s">
        <v>33</v>
      </c>
      <c r="AC249" s="56">
        <v>7125</v>
      </c>
      <c r="AD249" s="57"/>
      <c r="AF249" s="1"/>
      <c r="AG249" s="1"/>
      <c r="AH249" s="1"/>
      <c r="AJ249" s="1"/>
      <c r="AK249" s="1"/>
    </row>
    <row r="250" spans="2:37" x14ac:dyDescent="0.35">
      <c r="B250" s="25" t="s">
        <v>34</v>
      </c>
      <c r="C250" s="56">
        <v>1206</v>
      </c>
      <c r="D250" s="57"/>
      <c r="F250" s="1"/>
      <c r="G250" s="1"/>
      <c r="M250" s="25" t="s">
        <v>34</v>
      </c>
      <c r="N250" s="56">
        <v>1206</v>
      </c>
      <c r="O250" s="57"/>
      <c r="Q250" s="1"/>
      <c r="R250" s="1"/>
      <c r="S250" s="1"/>
      <c r="U250" s="1"/>
      <c r="V250" s="1"/>
      <c r="AB250" s="25" t="s">
        <v>34</v>
      </c>
      <c r="AC250" s="56">
        <v>1206</v>
      </c>
      <c r="AD250" s="57"/>
      <c r="AF250" s="1"/>
      <c r="AG250" s="1"/>
      <c r="AH250" s="1"/>
      <c r="AJ250" s="1"/>
      <c r="AK250" s="1"/>
    </row>
    <row r="251" spans="2:37" x14ac:dyDescent="0.35">
      <c r="B251" s="25" t="s">
        <v>35</v>
      </c>
      <c r="C251" s="56">
        <v>15</v>
      </c>
      <c r="D251" s="57"/>
      <c r="F251" s="1"/>
      <c r="G251" s="1"/>
      <c r="M251" s="25" t="s">
        <v>35</v>
      </c>
      <c r="N251" s="56">
        <v>30</v>
      </c>
      <c r="O251" s="57"/>
      <c r="Q251" s="1"/>
      <c r="R251" s="1"/>
      <c r="S251" s="1"/>
      <c r="U251" s="1"/>
      <c r="V251" s="1"/>
      <c r="AB251" s="25" t="s">
        <v>35</v>
      </c>
      <c r="AC251" s="56">
        <v>135</v>
      </c>
      <c r="AD251" s="57"/>
      <c r="AF251" s="1"/>
      <c r="AG251" s="1"/>
      <c r="AH251" s="1"/>
      <c r="AJ251" s="1"/>
      <c r="AK251" s="1"/>
    </row>
    <row r="252" spans="2:37" x14ac:dyDescent="0.35">
      <c r="B252" t="s">
        <v>84</v>
      </c>
      <c r="C252" s="6"/>
      <c r="D252" s="1"/>
      <c r="F252" s="1"/>
      <c r="G252" s="1"/>
      <c r="N252" s="6"/>
      <c r="O252" s="1"/>
      <c r="Q252" s="1"/>
      <c r="R252" s="1"/>
      <c r="S252" s="1"/>
      <c r="U252" s="1"/>
      <c r="V252" s="1"/>
      <c r="AC252" s="6"/>
      <c r="AD252" s="1"/>
      <c r="AF252" s="1"/>
      <c r="AG252" s="1"/>
      <c r="AH252" s="1"/>
      <c r="AJ252" s="1"/>
      <c r="AK252" s="1"/>
    </row>
    <row r="253" spans="2:37" x14ac:dyDescent="0.35">
      <c r="B253" t="s">
        <v>36</v>
      </c>
      <c r="C253" s="2" t="s">
        <v>37</v>
      </c>
      <c r="D253" s="1"/>
      <c r="F253" s="1"/>
      <c r="G253" s="1"/>
      <c r="M253" t="s">
        <v>36</v>
      </c>
      <c r="N253" s="2" t="s">
        <v>86</v>
      </c>
      <c r="O253" s="1"/>
      <c r="Q253" s="1"/>
      <c r="R253" s="1"/>
      <c r="S253" s="1"/>
      <c r="U253" s="1"/>
      <c r="V253" s="1"/>
      <c r="AB253" t="s">
        <v>36</v>
      </c>
      <c r="AC253" s="2" t="s">
        <v>86</v>
      </c>
      <c r="AD253" s="1"/>
      <c r="AF253" s="1"/>
      <c r="AG253" s="1"/>
      <c r="AH253" s="1"/>
      <c r="AJ253" s="1"/>
      <c r="AK253" s="1"/>
    </row>
    <row r="254" spans="2:37" x14ac:dyDescent="0.35">
      <c r="B254" t="s">
        <v>38</v>
      </c>
      <c r="C254" s="2" t="s">
        <v>39</v>
      </c>
      <c r="D254" s="1"/>
      <c r="F254" s="1"/>
      <c r="G254" s="1"/>
      <c r="M254" t="s">
        <v>48</v>
      </c>
      <c r="N254" s="2" t="s">
        <v>49</v>
      </c>
      <c r="O254" s="1"/>
      <c r="Q254" s="1"/>
      <c r="R254" s="1"/>
      <c r="S254" s="1"/>
      <c r="U254" s="1"/>
      <c r="V254" s="1"/>
      <c r="AB254" t="s">
        <v>48</v>
      </c>
      <c r="AC254" s="2" t="s">
        <v>49</v>
      </c>
      <c r="AD254" s="1"/>
      <c r="AF254" s="1"/>
      <c r="AG254" s="1"/>
      <c r="AH254" s="1"/>
      <c r="AJ254" s="1"/>
      <c r="AK254" s="1"/>
    </row>
    <row r="255" spans="2:37" x14ac:dyDescent="0.35">
      <c r="B255" t="s">
        <v>40</v>
      </c>
      <c r="C255" s="2" t="s">
        <v>41</v>
      </c>
      <c r="D255" s="1"/>
      <c r="F255" s="1"/>
      <c r="G255" s="1"/>
      <c r="M255" t="s">
        <v>38</v>
      </c>
      <c r="N255" s="2" t="s">
        <v>39</v>
      </c>
      <c r="O255" s="1"/>
      <c r="Q255" s="1"/>
      <c r="R255" s="1"/>
      <c r="S255" s="1"/>
      <c r="U255" s="1"/>
      <c r="V255" s="1"/>
      <c r="AB255" t="s">
        <v>38</v>
      </c>
      <c r="AC255" s="2" t="s">
        <v>39</v>
      </c>
      <c r="AD255" s="1"/>
      <c r="AF255" s="1"/>
      <c r="AG255" s="1"/>
      <c r="AH255" s="1"/>
      <c r="AJ255" s="1"/>
      <c r="AK255" s="1"/>
    </row>
    <row r="256" spans="2:37" x14ac:dyDescent="0.35">
      <c r="B256" t="s">
        <v>42</v>
      </c>
      <c r="C256" s="2" t="s">
        <v>43</v>
      </c>
      <c r="D256" s="1"/>
      <c r="F256" s="1"/>
      <c r="G256" s="1"/>
      <c r="M256" t="s">
        <v>40</v>
      </c>
      <c r="N256" s="2" t="s">
        <v>41</v>
      </c>
      <c r="O256" s="1"/>
      <c r="Q256" s="1"/>
      <c r="R256" s="1"/>
      <c r="S256" s="1"/>
      <c r="U256" s="1"/>
      <c r="V256" s="1"/>
      <c r="AB256" t="s">
        <v>40</v>
      </c>
      <c r="AC256" s="2" t="s">
        <v>41</v>
      </c>
      <c r="AD256" s="1"/>
      <c r="AF256" s="1"/>
      <c r="AG256" s="1"/>
      <c r="AH256" s="1"/>
      <c r="AJ256" s="1"/>
      <c r="AK256" s="1"/>
    </row>
    <row r="257" spans="13:37" x14ac:dyDescent="0.35">
      <c r="M257" t="s">
        <v>42</v>
      </c>
      <c r="N257" s="2" t="s">
        <v>43</v>
      </c>
      <c r="O257" s="1"/>
      <c r="Q257" s="1"/>
      <c r="R257" s="1"/>
      <c r="S257" s="1"/>
      <c r="U257" s="1"/>
      <c r="V257" s="1"/>
      <c r="AB257" t="s">
        <v>42</v>
      </c>
      <c r="AC257" s="2" t="s">
        <v>43</v>
      </c>
      <c r="AD257" s="1"/>
      <c r="AF257" s="1"/>
      <c r="AG257" s="1"/>
      <c r="AH257" s="1"/>
      <c r="AJ257" s="1"/>
      <c r="AK257" s="1"/>
    </row>
  </sheetData>
  <mergeCells count="108">
    <mergeCell ref="C28:D28"/>
    <mergeCell ref="N28:O28"/>
    <mergeCell ref="AC28:AD28"/>
    <mergeCell ref="C29:D29"/>
    <mergeCell ref="N29:O29"/>
    <mergeCell ref="AC29:AD29"/>
    <mergeCell ref="C26:D26"/>
    <mergeCell ref="N26:O26"/>
    <mergeCell ref="AC26:AD26"/>
    <mergeCell ref="C27:D27"/>
    <mergeCell ref="N27:O27"/>
    <mergeCell ref="AC27:AD27"/>
    <mergeCell ref="C32:D32"/>
    <mergeCell ref="N32:O32"/>
    <mergeCell ref="AC32:AD32"/>
    <mergeCell ref="C33:D33"/>
    <mergeCell ref="N33:O33"/>
    <mergeCell ref="AC33:AD33"/>
    <mergeCell ref="C30:D30"/>
    <mergeCell ref="N30:O30"/>
    <mergeCell ref="AC30:AD30"/>
    <mergeCell ref="C31:D31"/>
    <mergeCell ref="N31:O31"/>
    <mergeCell ref="AC31:AD31"/>
    <mergeCell ref="C65:D65"/>
    <mergeCell ref="N65:O65"/>
    <mergeCell ref="AC65:AD65"/>
    <mergeCell ref="C66:D66"/>
    <mergeCell ref="N66:O66"/>
    <mergeCell ref="AC66:AD66"/>
    <mergeCell ref="C34:D34"/>
    <mergeCell ref="N34:O34"/>
    <mergeCell ref="AC34:AD34"/>
    <mergeCell ref="C64:D64"/>
    <mergeCell ref="N64:O64"/>
    <mergeCell ref="AC64:AD64"/>
    <mergeCell ref="C69:D69"/>
    <mergeCell ref="N69:O69"/>
    <mergeCell ref="AC69:AD69"/>
    <mergeCell ref="C70:D70"/>
    <mergeCell ref="N70:O70"/>
    <mergeCell ref="AC70:AD70"/>
    <mergeCell ref="C67:D67"/>
    <mergeCell ref="N67:O67"/>
    <mergeCell ref="AC67:AD67"/>
    <mergeCell ref="C68:D68"/>
    <mergeCell ref="N68:O68"/>
    <mergeCell ref="AC68:AD68"/>
    <mergeCell ref="C206:D206"/>
    <mergeCell ref="N206:O206"/>
    <mergeCell ref="AC206:AD206"/>
    <mergeCell ref="C207:D207"/>
    <mergeCell ref="N207:O207"/>
    <mergeCell ref="AC207:AD207"/>
    <mergeCell ref="C71:D71"/>
    <mergeCell ref="N71:O71"/>
    <mergeCell ref="AC71:AD71"/>
    <mergeCell ref="C72:D72"/>
    <mergeCell ref="N72:O72"/>
    <mergeCell ref="AC72:AD72"/>
    <mergeCell ref="C210:D210"/>
    <mergeCell ref="N210:O210"/>
    <mergeCell ref="AC210:AD210"/>
    <mergeCell ref="C211:D211"/>
    <mergeCell ref="N211:O211"/>
    <mergeCell ref="AC211:AD211"/>
    <mergeCell ref="C208:D208"/>
    <mergeCell ref="N208:O208"/>
    <mergeCell ref="AC208:AD208"/>
    <mergeCell ref="C209:D209"/>
    <mergeCell ref="N209:O209"/>
    <mergeCell ref="AC209:AD209"/>
    <mergeCell ref="C214:D214"/>
    <mergeCell ref="N214:O214"/>
    <mergeCell ref="AC214:AD214"/>
    <mergeCell ref="C243:D243"/>
    <mergeCell ref="N243:O243"/>
    <mergeCell ref="AC243:AD243"/>
    <mergeCell ref="C212:D212"/>
    <mergeCell ref="N212:O212"/>
    <mergeCell ref="AC212:AD212"/>
    <mergeCell ref="C213:D213"/>
    <mergeCell ref="N213:O213"/>
    <mergeCell ref="AC213:AD213"/>
    <mergeCell ref="C246:D246"/>
    <mergeCell ref="N246:O246"/>
    <mergeCell ref="AC246:AD246"/>
    <mergeCell ref="C247:D247"/>
    <mergeCell ref="N247:O247"/>
    <mergeCell ref="AC247:AD247"/>
    <mergeCell ref="C244:D244"/>
    <mergeCell ref="N244:O244"/>
    <mergeCell ref="AC244:AD244"/>
    <mergeCell ref="C245:D245"/>
    <mergeCell ref="N245:O245"/>
    <mergeCell ref="AC245:AD245"/>
    <mergeCell ref="C250:D250"/>
    <mergeCell ref="N250:O250"/>
    <mergeCell ref="AC250:AD250"/>
    <mergeCell ref="C251:D251"/>
    <mergeCell ref="N251:O251"/>
    <mergeCell ref="AC251:AD251"/>
    <mergeCell ref="C248:D248"/>
    <mergeCell ref="N248:O248"/>
    <mergeCell ref="AC248:AD248"/>
    <mergeCell ref="C249:D249"/>
    <mergeCell ref="N249:O249"/>
    <mergeCell ref="AC249:AD2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28172-9100-4CC1-9A6E-7EE250C98A8C}">
  <dimension ref="A2:AO257"/>
  <sheetViews>
    <sheetView workbookViewId="0">
      <selection activeCell="A2" sqref="A2"/>
    </sheetView>
  </sheetViews>
  <sheetFormatPr defaultRowHeight="14.5" x14ac:dyDescent="0.35"/>
  <cols>
    <col min="2" max="2" width="38.08984375" bestFit="1" customWidth="1"/>
    <col min="3" max="3" width="9.08984375" customWidth="1"/>
    <col min="13" max="13" width="38.08984375" bestFit="1" customWidth="1"/>
    <col min="14" max="14" width="9" customWidth="1"/>
    <col min="28" max="28" width="38.08984375" bestFit="1" customWidth="1"/>
    <col min="29" max="29" width="9.26953125" customWidth="1"/>
    <col min="30" max="30" width="11" bestFit="1" customWidth="1"/>
  </cols>
  <sheetData>
    <row r="2" spans="1:37" x14ac:dyDescent="0.35">
      <c r="A2" s="30" t="s">
        <v>87</v>
      </c>
    </row>
    <row r="3" spans="1:37" x14ac:dyDescent="0.35">
      <c r="B3" t="s">
        <v>0</v>
      </c>
      <c r="C3" t="s">
        <v>1</v>
      </c>
      <c r="D3" s="1"/>
      <c r="F3" s="1"/>
      <c r="G3" s="1"/>
      <c r="M3" t="s">
        <v>44</v>
      </c>
      <c r="N3" t="s">
        <v>1</v>
      </c>
      <c r="O3" s="1"/>
      <c r="Q3" s="1"/>
      <c r="R3" s="1"/>
      <c r="S3" s="1" t="s">
        <v>84</v>
      </c>
      <c r="U3" s="1"/>
      <c r="V3" s="1"/>
      <c r="W3" s="1"/>
      <c r="X3" s="1"/>
      <c r="Y3" s="1"/>
      <c r="Z3" s="1"/>
      <c r="AB3" t="s">
        <v>50</v>
      </c>
      <c r="AC3" t="s">
        <v>1</v>
      </c>
      <c r="AD3" s="1"/>
      <c r="AF3" s="1"/>
      <c r="AG3" s="1"/>
      <c r="AH3" s="1" t="s">
        <v>84</v>
      </c>
      <c r="AJ3" s="1"/>
      <c r="AK3" s="1"/>
    </row>
    <row r="4" spans="1:37" x14ac:dyDescent="0.35">
      <c r="C4" s="21"/>
      <c r="D4" s="1"/>
      <c r="F4" s="1"/>
      <c r="G4" s="1"/>
      <c r="N4" s="21"/>
      <c r="O4" s="1" t="s">
        <v>2</v>
      </c>
      <c r="Q4" s="1"/>
      <c r="R4" s="1"/>
      <c r="S4" s="1" t="s">
        <v>45</v>
      </c>
      <c r="U4" s="1"/>
      <c r="V4" s="1"/>
      <c r="W4" s="1"/>
      <c r="X4" s="1"/>
      <c r="Y4" s="1"/>
      <c r="Z4" s="1"/>
      <c r="AC4" s="21"/>
      <c r="AD4" s="1" t="s">
        <v>2</v>
      </c>
      <c r="AF4" s="1"/>
      <c r="AG4" s="1"/>
      <c r="AH4" s="1" t="s">
        <v>45</v>
      </c>
      <c r="AJ4" s="1"/>
      <c r="AK4" s="1"/>
    </row>
    <row r="5" spans="1:37" x14ac:dyDescent="0.35">
      <c r="B5" s="2" t="s">
        <v>3</v>
      </c>
      <c r="C5" s="21"/>
      <c r="D5" s="41" t="s">
        <v>5</v>
      </c>
      <c r="E5" s="21" t="s">
        <v>6</v>
      </c>
      <c r="F5" s="41" t="s">
        <v>7</v>
      </c>
      <c r="G5" s="41" t="s">
        <v>8</v>
      </c>
      <c r="M5" s="2" t="s">
        <v>3</v>
      </c>
      <c r="N5" s="21" t="s">
        <v>4</v>
      </c>
      <c r="O5" s="41" t="s">
        <v>5</v>
      </c>
      <c r="P5" s="21" t="s">
        <v>6</v>
      </c>
      <c r="Q5" s="41" t="s">
        <v>7</v>
      </c>
      <c r="R5" s="41" t="s">
        <v>8</v>
      </c>
      <c r="S5" s="41" t="s">
        <v>5</v>
      </c>
      <c r="T5" s="21" t="s">
        <v>6</v>
      </c>
      <c r="U5" s="41" t="s">
        <v>7</v>
      </c>
      <c r="V5" s="41" t="s">
        <v>8</v>
      </c>
      <c r="W5" s="38"/>
      <c r="X5" s="38"/>
      <c r="Y5" s="38"/>
      <c r="Z5" s="38"/>
      <c r="AB5" s="2" t="s">
        <v>3</v>
      </c>
      <c r="AC5" s="21" t="s">
        <v>4</v>
      </c>
      <c r="AD5" s="41" t="s">
        <v>5</v>
      </c>
      <c r="AE5" s="21" t="s">
        <v>6</v>
      </c>
      <c r="AF5" s="41" t="s">
        <v>7</v>
      </c>
      <c r="AG5" s="41" t="s">
        <v>8</v>
      </c>
      <c r="AH5" s="41" t="s">
        <v>5</v>
      </c>
      <c r="AI5" s="21" t="s">
        <v>6</v>
      </c>
      <c r="AJ5" s="41" t="s">
        <v>7</v>
      </c>
      <c r="AK5" s="41" t="s">
        <v>8</v>
      </c>
    </row>
    <row r="6" spans="1:37" x14ac:dyDescent="0.35">
      <c r="B6" t="s">
        <v>9</v>
      </c>
      <c r="C6" s="21"/>
      <c r="D6" s="1">
        <v>-0.3726440451921717</v>
      </c>
      <c r="E6" t="s">
        <v>10</v>
      </c>
      <c r="F6" s="1">
        <v>7.1078306943043165E-2</v>
      </c>
      <c r="G6" s="1">
        <v>1.5822192600545293E-7</v>
      </c>
      <c r="M6" t="s">
        <v>9</v>
      </c>
      <c r="N6" s="21" t="s">
        <v>46</v>
      </c>
      <c r="O6" s="1">
        <v>-4.3055434836920154</v>
      </c>
      <c r="P6" t="s">
        <v>10</v>
      </c>
      <c r="Q6" s="1">
        <v>0.32166122425388433</v>
      </c>
      <c r="R6" s="1">
        <v>0</v>
      </c>
      <c r="S6" s="1">
        <v>6.0806974922515957</v>
      </c>
      <c r="T6" t="s">
        <v>10</v>
      </c>
      <c r="U6" s="1">
        <v>0.34674146331785888</v>
      </c>
      <c r="V6" s="1">
        <v>0</v>
      </c>
      <c r="W6" s="1"/>
      <c r="X6" s="1"/>
      <c r="Y6" s="1"/>
      <c r="Z6" s="1"/>
      <c r="AB6" t="s">
        <v>9</v>
      </c>
      <c r="AC6" s="21" t="s">
        <v>46</v>
      </c>
      <c r="AD6" s="1">
        <v>-4.8487173944599524</v>
      </c>
      <c r="AE6" t="s">
        <v>10</v>
      </c>
      <c r="AF6" s="1">
        <v>0.36989798032736809</v>
      </c>
      <c r="AG6" s="1">
        <v>0</v>
      </c>
      <c r="AH6" s="1">
        <v>6.0076267647037103</v>
      </c>
      <c r="AI6" t="s">
        <v>10</v>
      </c>
      <c r="AJ6" s="1">
        <v>0.50338232854736775</v>
      </c>
      <c r="AK6" s="1">
        <v>0</v>
      </c>
    </row>
    <row r="7" spans="1:37" x14ac:dyDescent="0.35">
      <c r="B7" t="s">
        <v>11</v>
      </c>
      <c r="C7" s="21"/>
      <c r="D7" s="1">
        <v>-5.8613278592988391E-3</v>
      </c>
      <c r="E7" t="s">
        <v>12</v>
      </c>
      <c r="F7" s="1">
        <v>2.8808496585760228E-2</v>
      </c>
      <c r="G7" s="1">
        <v>0.83877683254685054</v>
      </c>
      <c r="M7" t="s">
        <v>11</v>
      </c>
      <c r="N7" s="21" t="s">
        <v>46</v>
      </c>
      <c r="O7" s="1">
        <v>5.746209360952434E-2</v>
      </c>
      <c r="P7" t="s">
        <v>12</v>
      </c>
      <c r="Q7" s="1">
        <v>5.4489599298541823E-2</v>
      </c>
      <c r="R7" s="1">
        <v>0.29163045381571795</v>
      </c>
      <c r="S7" s="1">
        <v>5.5841081420549291E-2</v>
      </c>
      <c r="T7" t="s">
        <v>12</v>
      </c>
      <c r="U7" s="1">
        <v>0.52919441915845611</v>
      </c>
      <c r="V7" s="1">
        <v>0.91596247171866851</v>
      </c>
      <c r="W7" s="1"/>
      <c r="X7" s="1"/>
      <c r="Y7" s="1"/>
      <c r="Z7" s="1"/>
      <c r="AB7" t="s">
        <v>11</v>
      </c>
      <c r="AC7" s="21" t="s">
        <v>46</v>
      </c>
      <c r="AD7" s="1">
        <v>-4.7535157401094819E-2</v>
      </c>
      <c r="AE7" t="s">
        <v>12</v>
      </c>
      <c r="AF7" s="1">
        <v>8.08455576184232E-2</v>
      </c>
      <c r="AG7" s="1">
        <v>0.55654915090632939</v>
      </c>
      <c r="AH7" s="1">
        <v>0.9457379105052196</v>
      </c>
      <c r="AI7" t="s">
        <v>10</v>
      </c>
      <c r="AJ7" s="1">
        <v>0.1529640302137863</v>
      </c>
      <c r="AK7" s="1">
        <v>6.2995608729465857E-10</v>
      </c>
    </row>
    <row r="8" spans="1:37" x14ac:dyDescent="0.35">
      <c r="B8" t="s">
        <v>13</v>
      </c>
      <c r="C8" s="21"/>
      <c r="D8" s="1">
        <v>-7.407697254579901E-3</v>
      </c>
      <c r="E8" t="s">
        <v>12</v>
      </c>
      <c r="F8" s="1">
        <v>3.1861682940360174E-2</v>
      </c>
      <c r="G8" s="1">
        <v>0.81615319783248585</v>
      </c>
      <c r="M8" t="s">
        <v>13</v>
      </c>
      <c r="N8" s="21" t="s">
        <v>46</v>
      </c>
      <c r="O8" s="1">
        <v>3.3518964586202231E-2</v>
      </c>
      <c r="P8" t="s">
        <v>12</v>
      </c>
      <c r="Q8" s="1">
        <v>5.7883665453666563E-2</v>
      </c>
      <c r="R8" s="1">
        <v>0.56253878927883516</v>
      </c>
      <c r="S8" s="1">
        <v>0.36177618583347276</v>
      </c>
      <c r="T8" t="s">
        <v>10</v>
      </c>
      <c r="U8" s="1">
        <v>9.9900305003908368E-2</v>
      </c>
      <c r="V8" s="1">
        <v>2.930445755569E-4</v>
      </c>
      <c r="W8" s="1"/>
      <c r="X8" s="1"/>
      <c r="Y8" s="1"/>
      <c r="Z8" s="1"/>
      <c r="AB8" t="s">
        <v>13</v>
      </c>
      <c r="AC8" s="21" t="s">
        <v>46</v>
      </c>
      <c r="AD8" s="1">
        <v>-3.1458193517863928E-2</v>
      </c>
      <c r="AE8" t="s">
        <v>12</v>
      </c>
      <c r="AF8" s="1">
        <v>8.3476212167496483E-2</v>
      </c>
      <c r="AG8" s="1">
        <v>0.7062834518095138</v>
      </c>
      <c r="AH8" s="1">
        <v>0.42613606087484712</v>
      </c>
      <c r="AI8" t="s">
        <v>10</v>
      </c>
      <c r="AJ8" s="1">
        <v>0.13766755866561031</v>
      </c>
      <c r="AK8" s="1">
        <v>1.9654811917160231E-3</v>
      </c>
    </row>
    <row r="9" spans="1:37" x14ac:dyDescent="0.35">
      <c r="B9" t="s">
        <v>14</v>
      </c>
      <c r="C9" s="21"/>
      <c r="D9" s="1">
        <v>0.16732931602845708</v>
      </c>
      <c r="E9" t="s">
        <v>10</v>
      </c>
      <c r="F9" s="1">
        <v>3.0282958306174512E-2</v>
      </c>
      <c r="G9" s="1">
        <v>3.2849729381112525E-8</v>
      </c>
      <c r="M9" t="s">
        <v>14</v>
      </c>
      <c r="N9" s="21" t="s">
        <v>46</v>
      </c>
      <c r="O9" s="1">
        <v>0.48356992517869279</v>
      </c>
      <c r="P9" t="s">
        <v>10</v>
      </c>
      <c r="Q9" s="1">
        <v>5.6710577075363984E-2</v>
      </c>
      <c r="R9" s="1">
        <v>0</v>
      </c>
      <c r="S9" s="1">
        <v>5.1171850558274973E-2</v>
      </c>
      <c r="T9" t="s">
        <v>12</v>
      </c>
      <c r="U9" s="1">
        <v>0.20655905824956275</v>
      </c>
      <c r="V9" s="1">
        <v>0.80433966600623008</v>
      </c>
      <c r="W9" s="1"/>
      <c r="X9" s="1"/>
      <c r="Y9" s="1"/>
      <c r="Z9" s="1"/>
      <c r="AB9" t="s">
        <v>14</v>
      </c>
      <c r="AC9" s="21" t="s">
        <v>46</v>
      </c>
      <c r="AD9" s="1">
        <v>0.55268652141353614</v>
      </c>
      <c r="AE9" t="s">
        <v>10</v>
      </c>
      <c r="AF9" s="1">
        <v>8.9960788637287153E-2</v>
      </c>
      <c r="AG9" s="1">
        <v>8.0652529099722869E-10</v>
      </c>
      <c r="AH9" s="1">
        <v>1.2537816217554407</v>
      </c>
      <c r="AI9" t="s">
        <v>10</v>
      </c>
      <c r="AJ9" s="1">
        <v>0.15769860956393617</v>
      </c>
      <c r="AK9" s="1">
        <v>1.7763568394002505E-15</v>
      </c>
    </row>
    <row r="10" spans="1:37" x14ac:dyDescent="0.35">
      <c r="B10" t="s">
        <v>15</v>
      </c>
      <c r="C10" s="21"/>
      <c r="D10" s="1">
        <v>0.19448292131345563</v>
      </c>
      <c r="E10" t="s">
        <v>10</v>
      </c>
      <c r="F10" s="1">
        <v>2.7948610153582753E-2</v>
      </c>
      <c r="G10" s="1">
        <v>3.4370284396345596E-12</v>
      </c>
      <c r="M10" t="s">
        <v>15</v>
      </c>
      <c r="N10" s="21" t="s">
        <v>46</v>
      </c>
      <c r="O10" s="1">
        <v>0.53408990684649593</v>
      </c>
      <c r="P10" t="s">
        <v>10</v>
      </c>
      <c r="Q10" s="1">
        <v>5.248209972373559E-2</v>
      </c>
      <c r="R10" s="1">
        <v>0</v>
      </c>
      <c r="S10" s="1">
        <v>0.48449401560327959</v>
      </c>
      <c r="T10" t="s">
        <v>10</v>
      </c>
      <c r="U10" s="1">
        <v>8.6447712123763079E-2</v>
      </c>
      <c r="V10" s="1">
        <v>2.0888749618919178E-8</v>
      </c>
      <c r="W10" s="1"/>
      <c r="X10" s="1"/>
      <c r="Y10" s="1"/>
      <c r="Z10" s="1"/>
      <c r="AB10" t="s">
        <v>15</v>
      </c>
      <c r="AC10" s="21" t="s">
        <v>46</v>
      </c>
      <c r="AD10" s="1">
        <v>0.526673408817115</v>
      </c>
      <c r="AE10" t="s">
        <v>10</v>
      </c>
      <c r="AF10" s="1">
        <v>8.2320204630664931E-2</v>
      </c>
      <c r="AG10" s="1">
        <v>1.5756640436848102E-10</v>
      </c>
      <c r="AH10" s="1">
        <v>1.2360254646946081</v>
      </c>
      <c r="AI10" t="s">
        <v>10</v>
      </c>
      <c r="AJ10" s="1">
        <v>0.12051711417546569</v>
      </c>
      <c r="AK10" s="1">
        <v>0</v>
      </c>
    </row>
    <row r="11" spans="1:37" x14ac:dyDescent="0.35">
      <c r="B11" t="s">
        <v>16</v>
      </c>
      <c r="C11" s="21"/>
      <c r="D11" s="1">
        <v>4.0284209996878845E-2</v>
      </c>
      <c r="E11" t="s">
        <v>12</v>
      </c>
      <c r="F11" s="1">
        <v>2.7107858632220264E-2</v>
      </c>
      <c r="G11" s="1">
        <v>0.13726026971589578</v>
      </c>
      <c r="M11" t="s">
        <v>16</v>
      </c>
      <c r="N11" s="21" t="s">
        <v>46</v>
      </c>
      <c r="O11" s="1">
        <v>0.37099306013508798</v>
      </c>
      <c r="P11" t="s">
        <v>10</v>
      </c>
      <c r="Q11" s="1">
        <v>5.1659671989473313E-2</v>
      </c>
      <c r="R11" s="1">
        <v>6.8967054289714724E-13</v>
      </c>
      <c r="S11" s="1">
        <v>4.1809312678673652E-3</v>
      </c>
      <c r="T11" t="s">
        <v>12</v>
      </c>
      <c r="U11" s="1">
        <v>0.13126190514169936</v>
      </c>
      <c r="V11" s="1">
        <v>0.97459021698714832</v>
      </c>
      <c r="W11" s="1"/>
      <c r="X11" s="1"/>
      <c r="Y11" s="1"/>
      <c r="Z11" s="1"/>
      <c r="AB11" t="s">
        <v>16</v>
      </c>
      <c r="AC11" s="21" t="s">
        <v>46</v>
      </c>
      <c r="AD11" s="1">
        <v>0.3497539253212521</v>
      </c>
      <c r="AE11" t="s">
        <v>10</v>
      </c>
      <c r="AF11" s="1">
        <v>8.3062695305283124E-2</v>
      </c>
      <c r="AG11" s="1">
        <v>2.545557452604541E-5</v>
      </c>
      <c r="AH11" s="1">
        <v>1.0292637455696949</v>
      </c>
      <c r="AI11" t="s">
        <v>10</v>
      </c>
      <c r="AJ11" s="1">
        <v>0.1323583594269736</v>
      </c>
      <c r="AK11" s="1">
        <v>7.5495165674510645E-15</v>
      </c>
    </row>
    <row r="12" spans="1:37" x14ac:dyDescent="0.35">
      <c r="B12" t="s">
        <v>18</v>
      </c>
      <c r="C12" s="21"/>
      <c r="D12" s="1">
        <v>7.4593871381697513E-2</v>
      </c>
      <c r="E12" t="s">
        <v>10</v>
      </c>
      <c r="F12" s="1">
        <v>2.6973502357728392E-2</v>
      </c>
      <c r="G12" s="1">
        <v>5.6844323324800605E-3</v>
      </c>
      <c r="M12" t="s">
        <v>18</v>
      </c>
      <c r="N12" s="21" t="s">
        <v>46</v>
      </c>
      <c r="O12" s="1">
        <v>0.34646170102126744</v>
      </c>
      <c r="P12" t="s">
        <v>10</v>
      </c>
      <c r="Q12" s="1">
        <v>5.1680654649442777E-2</v>
      </c>
      <c r="R12" s="1">
        <v>2.0293544622518311E-11</v>
      </c>
      <c r="S12" s="1">
        <v>0.49763311103786689</v>
      </c>
      <c r="T12" t="s">
        <v>10</v>
      </c>
      <c r="U12" s="1">
        <v>8.2505536929423903E-2</v>
      </c>
      <c r="V12" s="1">
        <v>1.6243295597462293E-9</v>
      </c>
      <c r="W12" s="1"/>
      <c r="X12" s="1"/>
      <c r="Y12" s="1"/>
      <c r="Z12" s="1"/>
      <c r="AB12" t="s">
        <v>18</v>
      </c>
      <c r="AC12" s="21" t="s">
        <v>46</v>
      </c>
      <c r="AD12" s="1">
        <v>0.32663786122777877</v>
      </c>
      <c r="AE12" t="s">
        <v>10</v>
      </c>
      <c r="AF12" s="1">
        <v>8.2258251372743688E-2</v>
      </c>
      <c r="AG12" s="1">
        <v>7.1606853123240555E-5</v>
      </c>
      <c r="AH12" s="1">
        <v>1.2180024344834333</v>
      </c>
      <c r="AI12" t="s">
        <v>10</v>
      </c>
      <c r="AJ12" s="1">
        <v>0.12506645209934625</v>
      </c>
      <c r="AK12" s="1">
        <v>0</v>
      </c>
    </row>
    <row r="13" spans="1:37" x14ac:dyDescent="0.35">
      <c r="B13" t="s">
        <v>19</v>
      </c>
      <c r="C13" s="21"/>
      <c r="D13" s="1">
        <v>8.5298248475699473E-2</v>
      </c>
      <c r="E13" t="s">
        <v>10</v>
      </c>
      <c r="F13" s="1">
        <v>1.9407606818889315E-2</v>
      </c>
      <c r="G13" s="1">
        <v>1.1072503443232407E-5</v>
      </c>
      <c r="M13" t="s">
        <v>19</v>
      </c>
      <c r="N13" s="21" t="s">
        <v>46</v>
      </c>
      <c r="O13" s="1">
        <v>0.25566447658218477</v>
      </c>
      <c r="P13" t="s">
        <v>10</v>
      </c>
      <c r="Q13" s="1">
        <v>3.5015989720311967E-2</v>
      </c>
      <c r="R13" s="1">
        <v>2.8488322811881517E-13</v>
      </c>
      <c r="S13" s="1">
        <v>0.14022334823348051</v>
      </c>
      <c r="T13" t="s">
        <v>12</v>
      </c>
      <c r="U13" s="1">
        <v>0.17805385111025121</v>
      </c>
      <c r="V13" s="1">
        <v>0.43096970573235982</v>
      </c>
      <c r="W13" s="1"/>
      <c r="X13" s="1"/>
      <c r="Y13" s="1"/>
      <c r="Z13" s="1"/>
      <c r="AB13" t="s">
        <v>19</v>
      </c>
      <c r="AC13" s="21" t="s">
        <v>46</v>
      </c>
      <c r="AD13" s="1">
        <v>0.25768297145419539</v>
      </c>
      <c r="AE13" t="s">
        <v>10</v>
      </c>
      <c r="AF13" s="1">
        <v>5.6966358759614234E-2</v>
      </c>
      <c r="AG13" s="1">
        <v>6.0847290395127374E-6</v>
      </c>
      <c r="AH13" s="1">
        <v>0.75410654461163595</v>
      </c>
      <c r="AI13" t="s">
        <v>10</v>
      </c>
      <c r="AJ13" s="1">
        <v>9.2942820638240428E-2</v>
      </c>
      <c r="AK13" s="1">
        <v>4.4408920985006262E-16</v>
      </c>
    </row>
    <row r="14" spans="1:37" x14ac:dyDescent="0.35">
      <c r="B14" t="s">
        <v>20</v>
      </c>
      <c r="C14" s="21"/>
      <c r="D14" s="1">
        <v>6.916911574380126E-2</v>
      </c>
      <c r="E14" t="s">
        <v>10</v>
      </c>
      <c r="F14" s="1">
        <v>1.8911133530081652E-2</v>
      </c>
      <c r="G14" s="1">
        <v>2.546008749093609E-4</v>
      </c>
      <c r="M14" t="s">
        <v>20</v>
      </c>
      <c r="N14" s="21" t="s">
        <v>46</v>
      </c>
      <c r="O14" s="1">
        <v>0.15357776445408203</v>
      </c>
      <c r="P14" t="s">
        <v>10</v>
      </c>
      <c r="Q14" s="1">
        <v>3.3660318322550037E-2</v>
      </c>
      <c r="R14" s="1">
        <v>5.0529765487361544E-6</v>
      </c>
      <c r="S14" s="1">
        <v>1.7221014603472751E-2</v>
      </c>
      <c r="T14" t="s">
        <v>12</v>
      </c>
      <c r="U14" s="1">
        <v>0.18368321400130513</v>
      </c>
      <c r="V14" s="1">
        <v>0.92530466607774819</v>
      </c>
      <c r="W14" s="1"/>
      <c r="X14" s="1"/>
      <c r="Y14" s="1"/>
      <c r="Z14" s="1"/>
      <c r="AB14" t="s">
        <v>20</v>
      </c>
      <c r="AC14" s="21" t="s">
        <v>46</v>
      </c>
      <c r="AD14" s="1">
        <v>0.20881166739480322</v>
      </c>
      <c r="AE14" t="s">
        <v>10</v>
      </c>
      <c r="AF14" s="1">
        <v>5.355255780269004E-2</v>
      </c>
      <c r="AG14" s="1">
        <v>9.651450119174676E-5</v>
      </c>
      <c r="AH14" s="1">
        <v>0.61052892384469826</v>
      </c>
      <c r="AI14" t="s">
        <v>10</v>
      </c>
      <c r="AJ14" s="1">
        <v>0.10998878843172992</v>
      </c>
      <c r="AK14" s="1">
        <v>2.8431857534982896E-8</v>
      </c>
    </row>
    <row r="15" spans="1:37" x14ac:dyDescent="0.35">
      <c r="B15" t="s">
        <v>21</v>
      </c>
      <c r="C15" s="21"/>
      <c r="D15" s="1">
        <v>5.2745218245173087E-2</v>
      </c>
      <c r="E15" t="s">
        <v>10</v>
      </c>
      <c r="F15" s="1">
        <v>1.9811029038508291E-2</v>
      </c>
      <c r="G15" s="1">
        <v>7.7581726478435087E-3</v>
      </c>
      <c r="M15" t="s">
        <v>21</v>
      </c>
      <c r="N15" s="21" t="s">
        <v>46</v>
      </c>
      <c r="O15" s="1">
        <v>5.2755454164380322E-2</v>
      </c>
      <c r="P15" t="s">
        <v>12</v>
      </c>
      <c r="Q15" s="1">
        <v>3.5815128757568156E-2</v>
      </c>
      <c r="R15" s="1">
        <v>0.14075277113025875</v>
      </c>
      <c r="S15" s="1">
        <v>0.23830489999465576</v>
      </c>
      <c r="T15" t="s">
        <v>47</v>
      </c>
      <c r="U15" s="1">
        <v>0.11414454777101812</v>
      </c>
      <c r="V15" s="1">
        <v>3.6820692137362609E-2</v>
      </c>
      <c r="W15" s="1"/>
      <c r="X15" s="1"/>
      <c r="Y15" s="1"/>
      <c r="Z15" s="1"/>
      <c r="AB15" t="s">
        <v>21</v>
      </c>
      <c r="AC15" s="21" t="s">
        <v>46</v>
      </c>
      <c r="AD15" s="1">
        <v>8.5494510262757381E-2</v>
      </c>
      <c r="AE15" t="s">
        <v>12</v>
      </c>
      <c r="AF15" s="1">
        <v>5.9192398098940065E-2</v>
      </c>
      <c r="AG15" s="1">
        <v>0.14864068992401402</v>
      </c>
      <c r="AH15" s="1">
        <v>0.94799435070016258</v>
      </c>
      <c r="AI15" t="s">
        <v>10</v>
      </c>
      <c r="AJ15" s="1">
        <v>0.1211276652121292</v>
      </c>
      <c r="AK15" s="1">
        <v>5.1070259132757201E-15</v>
      </c>
    </row>
    <row r="16" spans="1:37" x14ac:dyDescent="0.35">
      <c r="B16" t="s">
        <v>22</v>
      </c>
      <c r="C16" s="21"/>
      <c r="D16" s="1">
        <v>0.13442572595352709</v>
      </c>
      <c r="E16" t="s">
        <v>10</v>
      </c>
      <c r="F16" s="1">
        <v>2.6569357441663052E-2</v>
      </c>
      <c r="G16" s="1">
        <v>4.205181001193381E-7</v>
      </c>
      <c r="M16" t="s">
        <v>22</v>
      </c>
      <c r="N16" s="21" t="s">
        <v>46</v>
      </c>
      <c r="O16" s="1">
        <v>0.17074168523388233</v>
      </c>
      <c r="P16" t="s">
        <v>10</v>
      </c>
      <c r="Q16" s="1">
        <v>4.7506666417426992E-2</v>
      </c>
      <c r="R16" s="1">
        <v>3.2556808360872935E-4</v>
      </c>
      <c r="S16" s="1">
        <v>0.26818934293305879</v>
      </c>
      <c r="T16" t="s">
        <v>47</v>
      </c>
      <c r="U16" s="1">
        <v>0.13011224080260769</v>
      </c>
      <c r="V16" s="1">
        <v>3.9282503430832616E-2</v>
      </c>
      <c r="W16" s="1"/>
      <c r="X16" s="1"/>
      <c r="Y16" s="1"/>
      <c r="Z16" s="1"/>
      <c r="AB16" t="s">
        <v>22</v>
      </c>
      <c r="AC16" s="21" t="s">
        <v>46</v>
      </c>
      <c r="AD16" s="1">
        <v>0.24243214366614643</v>
      </c>
      <c r="AE16" t="s">
        <v>10</v>
      </c>
      <c r="AF16" s="1">
        <v>7.7361073614658438E-2</v>
      </c>
      <c r="AG16" s="1">
        <v>1.7257354370119327E-3</v>
      </c>
      <c r="AH16" s="1">
        <v>1.196778270574631</v>
      </c>
      <c r="AI16" t="s">
        <v>10</v>
      </c>
      <c r="AJ16" s="1">
        <v>0.14123893933802575</v>
      </c>
      <c r="AK16" s="1">
        <v>0</v>
      </c>
    </row>
    <row r="17" spans="2:37" x14ac:dyDescent="0.35">
      <c r="B17" t="s">
        <v>23</v>
      </c>
      <c r="C17" s="21"/>
      <c r="D17" s="1">
        <v>0.14589710689269361</v>
      </c>
      <c r="E17" t="s">
        <v>10</v>
      </c>
      <c r="F17" s="1">
        <v>2.6342784681594615E-2</v>
      </c>
      <c r="G17" s="1">
        <v>3.0523236160817646E-8</v>
      </c>
      <c r="M17" t="s">
        <v>23</v>
      </c>
      <c r="N17" s="21" t="s">
        <v>46</v>
      </c>
      <c r="O17" s="1">
        <v>0.18625614307360064</v>
      </c>
      <c r="P17" t="s">
        <v>10</v>
      </c>
      <c r="Q17" s="1">
        <v>4.6657605369280916E-2</v>
      </c>
      <c r="R17" s="1">
        <v>6.5524400131966587E-5</v>
      </c>
      <c r="S17" s="1">
        <v>0.30459267345762442</v>
      </c>
      <c r="T17" t="s">
        <v>10</v>
      </c>
      <c r="U17" s="1">
        <v>0.1153737535130382</v>
      </c>
      <c r="V17" s="1">
        <v>8.289338204206409E-3</v>
      </c>
      <c r="W17" s="1"/>
      <c r="X17" s="1"/>
      <c r="Y17" s="1"/>
      <c r="Z17" s="1"/>
      <c r="AB17" t="s">
        <v>23</v>
      </c>
      <c r="AC17" s="21" t="s">
        <v>46</v>
      </c>
      <c r="AD17" s="1">
        <v>0.22550029503496027</v>
      </c>
      <c r="AE17" t="s">
        <v>10</v>
      </c>
      <c r="AF17" s="1">
        <v>7.4083975189162043E-2</v>
      </c>
      <c r="AG17" s="1">
        <v>2.3357379912298804E-3</v>
      </c>
      <c r="AH17" s="1">
        <v>1.1194091212311819</v>
      </c>
      <c r="AI17" t="s">
        <v>10</v>
      </c>
      <c r="AJ17" s="1">
        <v>0.15487515390011369</v>
      </c>
      <c r="AK17" s="1">
        <v>4.9071857688431919E-13</v>
      </c>
    </row>
    <row r="18" spans="2:37" x14ac:dyDescent="0.35">
      <c r="B18" t="s">
        <v>24</v>
      </c>
      <c r="C18" s="21"/>
      <c r="D18" s="1">
        <v>-2.5425684527594871E-2</v>
      </c>
      <c r="E18" t="s">
        <v>12</v>
      </c>
      <c r="F18" s="1">
        <v>2.579656643046788E-2</v>
      </c>
      <c r="G18" s="1">
        <v>0.32431823606079968</v>
      </c>
      <c r="M18" t="s">
        <v>24</v>
      </c>
      <c r="N18" s="21" t="s">
        <v>46</v>
      </c>
      <c r="O18" s="1">
        <v>0.11801438023145609</v>
      </c>
      <c r="P18" t="s">
        <v>10</v>
      </c>
      <c r="Q18" s="1">
        <v>4.5813646412785181E-2</v>
      </c>
      <c r="R18" s="1">
        <v>9.9960571366153328E-3</v>
      </c>
      <c r="S18" s="1">
        <v>5.8945627424486198E-3</v>
      </c>
      <c r="T18" t="s">
        <v>12</v>
      </c>
      <c r="U18" s="1">
        <v>0.12607264267605747</v>
      </c>
      <c r="V18" s="1">
        <v>0.96270826488039418</v>
      </c>
      <c r="W18" s="1"/>
      <c r="X18" s="1"/>
      <c r="Y18" s="1"/>
      <c r="Z18" s="1"/>
      <c r="AB18" t="s">
        <v>24</v>
      </c>
      <c r="AC18" s="21" t="s">
        <v>46</v>
      </c>
      <c r="AD18" s="1">
        <v>5.1131574598505536E-2</v>
      </c>
      <c r="AE18" t="s">
        <v>12</v>
      </c>
      <c r="AF18" s="1">
        <v>7.506920310782525E-2</v>
      </c>
      <c r="AG18" s="1">
        <v>0.49579186311032486</v>
      </c>
      <c r="AH18" s="1">
        <v>1.1888136507065408</v>
      </c>
      <c r="AI18" t="s">
        <v>10</v>
      </c>
      <c r="AJ18" s="1">
        <v>0.16616925698541957</v>
      </c>
      <c r="AK18" s="1">
        <v>8.4132700806094363E-13</v>
      </c>
    </row>
    <row r="19" spans="2:37" x14ac:dyDescent="0.35">
      <c r="B19" t="s">
        <v>25</v>
      </c>
      <c r="C19" s="21"/>
      <c r="D19" s="1">
        <v>2.0081143895255574E-2</v>
      </c>
      <c r="E19" t="s">
        <v>12</v>
      </c>
      <c r="F19" s="1">
        <v>2.6191703152869148E-2</v>
      </c>
      <c r="G19" s="1">
        <v>0.44326069634806298</v>
      </c>
      <c r="M19" t="s">
        <v>25</v>
      </c>
      <c r="N19" s="21" t="s">
        <v>46</v>
      </c>
      <c r="O19" s="1">
        <v>0.20700000687121839</v>
      </c>
      <c r="P19" t="s">
        <v>10</v>
      </c>
      <c r="Q19" s="1">
        <v>4.8377312603040151E-2</v>
      </c>
      <c r="R19" s="1">
        <v>1.87848448625072E-5</v>
      </c>
      <c r="S19" s="1">
        <v>0.35845730904271128</v>
      </c>
      <c r="T19" t="s">
        <v>10</v>
      </c>
      <c r="U19" s="1">
        <v>9.5662723084459403E-2</v>
      </c>
      <c r="V19" s="1">
        <v>1.7889436464546549E-4</v>
      </c>
      <c r="W19" s="1"/>
      <c r="X19" s="1"/>
      <c r="Y19" s="1"/>
      <c r="Z19" s="1"/>
      <c r="AB19" t="s">
        <v>25</v>
      </c>
      <c r="AC19" s="21" t="s">
        <v>46</v>
      </c>
      <c r="AD19" s="1">
        <v>0.21439024610085805</v>
      </c>
      <c r="AE19" t="s">
        <v>10</v>
      </c>
      <c r="AF19" s="1">
        <v>7.8626432945165997E-2</v>
      </c>
      <c r="AG19" s="1">
        <v>6.3972277403228084E-3</v>
      </c>
      <c r="AH19" s="1">
        <v>1.4342607877779594</v>
      </c>
      <c r="AI19" t="s">
        <v>10</v>
      </c>
      <c r="AJ19" s="1">
        <v>0.20963067639226077</v>
      </c>
      <c r="AK19" s="1">
        <v>7.8179684948054273E-12</v>
      </c>
    </row>
    <row r="20" spans="2:37" x14ac:dyDescent="0.35">
      <c r="B20" t="s">
        <v>90</v>
      </c>
      <c r="C20" s="21"/>
      <c r="D20" s="1">
        <v>0.32510811913497306</v>
      </c>
      <c r="E20" t="s">
        <v>10</v>
      </c>
      <c r="F20" s="1">
        <v>2.1463738681068094E-2</v>
      </c>
      <c r="G20" s="1">
        <v>0</v>
      </c>
      <c r="M20" t="s">
        <v>90</v>
      </c>
      <c r="N20" s="21" t="s">
        <v>85</v>
      </c>
      <c r="O20" s="1">
        <v>-0.36593206271799217</v>
      </c>
      <c r="P20" t="s">
        <v>10</v>
      </c>
      <c r="Q20" s="1">
        <v>9.9393046403663574E-2</v>
      </c>
      <c r="R20" s="1">
        <v>2.3171426543000528E-4</v>
      </c>
      <c r="S20" s="1">
        <v>1.8317276511181151</v>
      </c>
      <c r="T20" t="s">
        <v>10</v>
      </c>
      <c r="U20" s="1">
        <v>0.105613997698523</v>
      </c>
      <c r="V20" s="1">
        <v>0</v>
      </c>
      <c r="W20" s="1"/>
      <c r="X20" s="1"/>
      <c r="Y20" s="1"/>
      <c r="Z20" s="1"/>
      <c r="AB20" t="s">
        <v>90</v>
      </c>
      <c r="AC20" s="21" t="s">
        <v>85</v>
      </c>
      <c r="AD20" s="1">
        <v>-0.25934149366045456</v>
      </c>
      <c r="AE20" t="s">
        <v>47</v>
      </c>
      <c r="AF20" s="1">
        <v>0.1041204765650109</v>
      </c>
      <c r="AG20" s="1">
        <v>1.274620081141542E-2</v>
      </c>
      <c r="AH20" s="1">
        <v>1.7910408929179078</v>
      </c>
      <c r="AI20" t="s">
        <v>10</v>
      </c>
      <c r="AJ20" s="1">
        <v>8.7827898175280014E-2</v>
      </c>
      <c r="AK20" s="1">
        <v>0</v>
      </c>
    </row>
    <row r="21" spans="2:37" x14ac:dyDescent="0.35">
      <c r="C21" s="21"/>
      <c r="D21" s="1" t="s">
        <v>51</v>
      </c>
      <c r="F21" s="1"/>
      <c r="G21" s="1"/>
      <c r="N21" s="21"/>
      <c r="O21" s="1" t="s">
        <v>51</v>
      </c>
      <c r="Q21" s="1"/>
      <c r="R21" s="1"/>
      <c r="S21" s="1"/>
      <c r="U21" s="1"/>
      <c r="V21" s="1"/>
      <c r="W21" s="1"/>
      <c r="X21" s="1"/>
      <c r="Y21" s="1"/>
      <c r="Z21" s="1"/>
      <c r="AC21" s="21"/>
      <c r="AD21" s="1" t="s">
        <v>51</v>
      </c>
      <c r="AF21" s="1"/>
      <c r="AG21" s="1"/>
      <c r="AH21" s="1"/>
      <c r="AJ21" s="1"/>
      <c r="AK21" s="1"/>
    </row>
    <row r="22" spans="2:37" x14ac:dyDescent="0.35">
      <c r="B22" s="2" t="s">
        <v>3</v>
      </c>
      <c r="C22" s="21"/>
      <c r="D22" s="41" t="s">
        <v>5</v>
      </c>
      <c r="E22" s="21" t="s">
        <v>6</v>
      </c>
      <c r="F22" s="41" t="s">
        <v>7</v>
      </c>
      <c r="G22" s="41" t="s">
        <v>8</v>
      </c>
      <c r="M22" s="2" t="s">
        <v>3</v>
      </c>
      <c r="N22" s="21"/>
      <c r="O22" s="41" t="s">
        <v>5</v>
      </c>
      <c r="P22" s="21" t="s">
        <v>6</v>
      </c>
      <c r="Q22" s="41" t="s">
        <v>7</v>
      </c>
      <c r="R22" s="41" t="s">
        <v>8</v>
      </c>
      <c r="S22" s="41"/>
      <c r="T22" s="21"/>
      <c r="U22" s="41"/>
      <c r="V22" s="41"/>
      <c r="W22" s="38"/>
      <c r="X22" s="38"/>
      <c r="Y22" s="38"/>
      <c r="Z22" s="38"/>
      <c r="AB22" s="2" t="s">
        <v>3</v>
      </c>
      <c r="AC22" s="21"/>
      <c r="AD22" s="41" t="s">
        <v>5</v>
      </c>
      <c r="AE22" s="21" t="s">
        <v>6</v>
      </c>
      <c r="AF22" s="41" t="s">
        <v>7</v>
      </c>
      <c r="AG22" s="41" t="s">
        <v>8</v>
      </c>
      <c r="AH22" s="41"/>
      <c r="AI22" s="21"/>
      <c r="AJ22" s="41"/>
      <c r="AK22" s="41"/>
    </row>
    <row r="23" spans="2:37" x14ac:dyDescent="0.35">
      <c r="B23" t="s">
        <v>113</v>
      </c>
      <c r="C23" s="21"/>
      <c r="D23" s="1">
        <v>0.84110911790446263</v>
      </c>
      <c r="E23" t="s">
        <v>10</v>
      </c>
      <c r="F23" s="1">
        <v>6.7473108887502922E-2</v>
      </c>
      <c r="G23" s="1">
        <v>0</v>
      </c>
      <c r="M23" t="s">
        <v>113</v>
      </c>
      <c r="N23" s="21"/>
      <c r="O23" s="1">
        <v>0.27209161511876945</v>
      </c>
      <c r="P23" t="s">
        <v>10</v>
      </c>
      <c r="Q23" s="1">
        <v>9.9510956424837593E-2</v>
      </c>
      <c r="R23" s="1">
        <v>6.2515335824488982E-3</v>
      </c>
      <c r="S23" s="1"/>
      <c r="U23" s="1"/>
      <c r="V23" s="1"/>
      <c r="W23" s="1"/>
      <c r="X23" s="1"/>
      <c r="Y23" s="1"/>
      <c r="Z23" s="1"/>
      <c r="AB23" t="s">
        <v>113</v>
      </c>
      <c r="AC23" s="21"/>
      <c r="AD23" s="1">
        <v>0.327942794153327</v>
      </c>
      <c r="AE23" t="s">
        <v>10</v>
      </c>
      <c r="AF23" s="1">
        <v>0.12237853895037251</v>
      </c>
      <c r="AG23" s="1">
        <v>7.3679133643913541E-3</v>
      </c>
      <c r="AH23" s="1"/>
      <c r="AJ23" s="1"/>
      <c r="AK23" s="1"/>
    </row>
    <row r="24" spans="2:37" x14ac:dyDescent="0.35">
      <c r="C24" s="21"/>
      <c r="D24" s="1"/>
      <c r="F24" s="1"/>
      <c r="G24" s="1"/>
      <c r="N24" s="21"/>
      <c r="O24" s="1"/>
      <c r="Q24" s="1"/>
      <c r="R24" s="1"/>
      <c r="S24" s="1"/>
      <c r="U24" s="1"/>
      <c r="V24" s="1"/>
      <c r="W24" s="1"/>
      <c r="X24" s="1"/>
      <c r="Y24" s="1"/>
      <c r="Z24" s="1"/>
      <c r="AC24" s="21"/>
      <c r="AD24" s="1"/>
      <c r="AF24" s="1"/>
      <c r="AG24" s="1"/>
      <c r="AH24" s="1"/>
      <c r="AJ24" s="1"/>
      <c r="AK24" s="1"/>
    </row>
    <row r="25" spans="2:37" x14ac:dyDescent="0.35">
      <c r="B25" t="s">
        <v>26</v>
      </c>
      <c r="C25" s="6"/>
      <c r="D25" s="1"/>
      <c r="F25" s="1"/>
      <c r="G25" s="1"/>
      <c r="M25" t="s">
        <v>26</v>
      </c>
      <c r="N25" s="6"/>
      <c r="O25" s="1"/>
      <c r="Q25" s="1"/>
      <c r="R25" s="1"/>
      <c r="S25" s="1"/>
      <c r="U25" s="1"/>
      <c r="V25" s="1"/>
      <c r="W25" s="1"/>
      <c r="X25" s="1"/>
      <c r="Y25" s="1"/>
      <c r="Z25" s="1"/>
      <c r="AB25" t="s">
        <v>26</v>
      </c>
      <c r="AC25" s="6"/>
      <c r="AD25" s="1"/>
      <c r="AF25" s="1"/>
      <c r="AG25" s="1"/>
      <c r="AH25" s="1"/>
      <c r="AJ25" s="1"/>
      <c r="AK25" s="1"/>
    </row>
    <row r="26" spans="2:37" x14ac:dyDescent="0.35">
      <c r="B26" t="s">
        <v>27</v>
      </c>
      <c r="C26" s="58">
        <v>-9839.6922437939047</v>
      </c>
      <c r="D26" s="59"/>
      <c r="F26" s="1"/>
      <c r="G26" s="1"/>
      <c r="M26" t="s">
        <v>27</v>
      </c>
      <c r="N26" s="58">
        <v>-7384.8475827176462</v>
      </c>
      <c r="O26" s="59"/>
      <c r="Q26" s="1"/>
      <c r="R26" s="1"/>
      <c r="S26" s="1"/>
      <c r="U26" s="1"/>
      <c r="V26" s="1"/>
      <c r="W26" s="1"/>
      <c r="X26" s="1"/>
      <c r="Y26" s="1"/>
      <c r="Z26" s="1"/>
      <c r="AB26" t="s">
        <v>27</v>
      </c>
      <c r="AC26" s="58">
        <v>-7221.9842136064208</v>
      </c>
      <c r="AD26" s="59"/>
      <c r="AF26" s="1"/>
      <c r="AG26" s="1"/>
      <c r="AH26" s="1"/>
      <c r="AJ26" s="1"/>
      <c r="AK26" s="1"/>
    </row>
    <row r="27" spans="2:37" x14ac:dyDescent="0.35">
      <c r="B27" t="s">
        <v>28</v>
      </c>
      <c r="C27" s="58">
        <v>-10141.252195263804</v>
      </c>
      <c r="D27" s="59"/>
      <c r="F27" s="1"/>
      <c r="G27" s="1"/>
      <c r="M27" t="s">
        <v>28</v>
      </c>
      <c r="N27" s="58">
        <v>-10141.252195263804</v>
      </c>
      <c r="O27" s="59"/>
      <c r="Q27" s="1"/>
      <c r="R27" s="1"/>
      <c r="S27" s="1"/>
      <c r="U27" s="1"/>
      <c r="V27" s="1"/>
      <c r="W27" s="1"/>
      <c r="X27" s="1"/>
      <c r="Y27" s="1"/>
      <c r="Z27" s="1"/>
      <c r="AB27" t="s">
        <v>28</v>
      </c>
      <c r="AC27" s="58">
        <v>-10141.252195263804</v>
      </c>
      <c r="AD27" s="59"/>
      <c r="AF27" s="1"/>
      <c r="AG27" s="1"/>
      <c r="AH27" s="1"/>
      <c r="AJ27" s="1"/>
      <c r="AK27" s="1"/>
    </row>
    <row r="28" spans="2:37" x14ac:dyDescent="0.35">
      <c r="B28" t="s">
        <v>29</v>
      </c>
      <c r="C28" s="60">
        <v>2.9735968070169316E-2</v>
      </c>
      <c r="D28" s="61"/>
      <c r="F28" s="1"/>
      <c r="G28" s="1"/>
      <c r="M28" t="s">
        <v>29</v>
      </c>
      <c r="N28" s="60">
        <v>0.27180120950285225</v>
      </c>
      <c r="O28" s="61"/>
      <c r="Q28" s="1"/>
      <c r="R28" s="1"/>
      <c r="S28" s="1"/>
      <c r="U28" s="1"/>
      <c r="V28" s="1"/>
      <c r="W28" s="1"/>
      <c r="X28" s="1"/>
      <c r="Y28" s="1"/>
      <c r="Z28" s="1"/>
      <c r="AB28" t="s">
        <v>29</v>
      </c>
      <c r="AC28" s="60">
        <v>0.28786070254921259</v>
      </c>
      <c r="AD28" s="61"/>
      <c r="AF28" s="1"/>
      <c r="AG28" s="1"/>
      <c r="AH28" s="1"/>
      <c r="AJ28" s="1"/>
      <c r="AK28" s="1"/>
    </row>
    <row r="29" spans="2:37" x14ac:dyDescent="0.35">
      <c r="B29" t="s">
        <v>30</v>
      </c>
      <c r="C29" s="60">
        <v>0.36331578935106934</v>
      </c>
      <c r="D29" s="61"/>
      <c r="F29" s="1"/>
      <c r="G29" s="1"/>
      <c r="M29" t="s">
        <v>30</v>
      </c>
      <c r="N29" s="60">
        <v>0.47746049686705722</v>
      </c>
      <c r="O29" s="61"/>
      <c r="Q29" s="1"/>
      <c r="R29" s="1"/>
      <c r="S29" s="1"/>
      <c r="U29" s="1"/>
      <c r="V29" s="1"/>
      <c r="W29" s="1"/>
      <c r="X29" s="1"/>
      <c r="Y29" s="1"/>
      <c r="Z29" s="1"/>
      <c r="AB29" t="s">
        <v>30</v>
      </c>
      <c r="AC29" s="60">
        <v>0.48548959486782883</v>
      </c>
      <c r="AD29" s="61"/>
      <c r="AF29" s="1"/>
      <c r="AG29" s="1"/>
      <c r="AH29" s="1"/>
      <c r="AJ29" s="1"/>
      <c r="AK29" s="1"/>
    </row>
    <row r="30" spans="2:37" x14ac:dyDescent="0.35">
      <c r="B30" t="s">
        <v>106</v>
      </c>
      <c r="C30" s="60">
        <v>2.0783830121876643</v>
      </c>
      <c r="D30" s="61"/>
      <c r="F30" s="1"/>
      <c r="G30" s="1"/>
      <c r="M30" t="s">
        <v>106</v>
      </c>
      <c r="N30" s="60">
        <v>1.5638649478527302</v>
      </c>
      <c r="O30" s="61"/>
      <c r="Q30" s="1"/>
      <c r="R30" s="1"/>
      <c r="S30" s="1"/>
      <c r="U30" s="1"/>
      <c r="V30" s="1"/>
      <c r="W30" s="1"/>
      <c r="X30" s="1"/>
      <c r="Y30" s="1"/>
      <c r="Z30" s="1"/>
      <c r="AB30" t="s">
        <v>106</v>
      </c>
      <c r="AC30" s="60">
        <v>1.55166263467027</v>
      </c>
      <c r="AD30" s="61"/>
      <c r="AF30" s="1"/>
      <c r="AG30" s="1"/>
      <c r="AH30" s="1"/>
      <c r="AJ30" s="1"/>
      <c r="AK30" s="1"/>
    </row>
    <row r="31" spans="2:37" x14ac:dyDescent="0.35">
      <c r="B31" t="s">
        <v>107</v>
      </c>
      <c r="C31" s="60">
        <v>2.090457852250398</v>
      </c>
      <c r="D31" s="61"/>
      <c r="F31" s="1"/>
      <c r="G31" s="1"/>
      <c r="M31" t="s">
        <v>107</v>
      </c>
      <c r="N31" s="60">
        <v>1.5872599504742761</v>
      </c>
      <c r="O31" s="61"/>
      <c r="Q31" s="1"/>
      <c r="R31" s="1"/>
      <c r="S31" s="1"/>
      <c r="U31" s="1"/>
      <c r="V31" s="1"/>
      <c r="W31" s="1"/>
      <c r="X31" s="1"/>
      <c r="Y31" s="1"/>
      <c r="Z31" s="1"/>
      <c r="AB31" t="s">
        <v>107</v>
      </c>
      <c r="AC31" s="60">
        <v>1.6542987752035052</v>
      </c>
      <c r="AD31" s="61"/>
      <c r="AF31" s="1"/>
      <c r="AG31" s="1"/>
      <c r="AH31" s="1"/>
      <c r="AJ31" s="1"/>
      <c r="AK31" s="1"/>
    </row>
    <row r="32" spans="2:37" x14ac:dyDescent="0.35">
      <c r="B32" s="25" t="s">
        <v>33</v>
      </c>
      <c r="C32" s="56">
        <v>9484</v>
      </c>
      <c r="D32" s="57"/>
      <c r="F32" s="1"/>
      <c r="G32" s="1"/>
      <c r="M32" s="25" t="s">
        <v>33</v>
      </c>
      <c r="N32" s="56">
        <v>9484</v>
      </c>
      <c r="O32" s="57"/>
      <c r="Q32" s="1"/>
      <c r="R32" s="1"/>
      <c r="S32" s="1"/>
      <c r="U32" s="1"/>
      <c r="V32" s="1"/>
      <c r="W32" s="1"/>
      <c r="X32" s="1"/>
      <c r="Y32" s="1"/>
      <c r="Z32" s="1"/>
      <c r="AB32" s="25" t="s">
        <v>33</v>
      </c>
      <c r="AC32" s="56">
        <v>9484</v>
      </c>
      <c r="AD32" s="57"/>
      <c r="AF32" s="1"/>
      <c r="AG32" s="1"/>
      <c r="AH32" s="1"/>
      <c r="AJ32" s="1"/>
      <c r="AK32" s="1"/>
    </row>
    <row r="33" spans="1:41" x14ac:dyDescent="0.35">
      <c r="B33" s="25" t="s">
        <v>34</v>
      </c>
      <c r="C33" s="56">
        <v>1608</v>
      </c>
      <c r="D33" s="57"/>
      <c r="F33" s="1"/>
      <c r="G33" s="1"/>
      <c r="M33" s="25" t="s">
        <v>34</v>
      </c>
      <c r="N33" s="56">
        <v>1608</v>
      </c>
      <c r="O33" s="57"/>
      <c r="Q33" s="1"/>
      <c r="R33" s="1"/>
      <c r="S33" s="1"/>
      <c r="U33" s="1"/>
      <c r="V33" s="1"/>
      <c r="W33" s="1"/>
      <c r="X33" s="1"/>
      <c r="Y33" s="1"/>
      <c r="Z33" s="1"/>
      <c r="AB33" s="25" t="s">
        <v>34</v>
      </c>
      <c r="AC33" s="56">
        <v>1608</v>
      </c>
      <c r="AD33" s="57"/>
      <c r="AF33" s="1"/>
      <c r="AG33" s="1"/>
      <c r="AH33" s="1"/>
      <c r="AJ33" s="1"/>
      <c r="AK33" s="1"/>
    </row>
    <row r="34" spans="1:41" x14ac:dyDescent="0.35">
      <c r="B34" s="25" t="s">
        <v>35</v>
      </c>
      <c r="C34" s="56">
        <v>16</v>
      </c>
      <c r="D34" s="57"/>
      <c r="F34" s="1"/>
      <c r="G34" s="1"/>
      <c r="M34" s="25" t="s">
        <v>35</v>
      </c>
      <c r="N34" s="56">
        <v>31</v>
      </c>
      <c r="O34" s="57"/>
      <c r="Q34" s="1"/>
      <c r="R34" s="1"/>
      <c r="S34" s="1"/>
      <c r="U34" s="1"/>
      <c r="V34" s="1"/>
      <c r="W34" s="1"/>
      <c r="X34" s="1"/>
      <c r="Y34" s="1"/>
      <c r="Z34" s="1"/>
      <c r="AB34" s="25" t="s">
        <v>35</v>
      </c>
      <c r="AC34" s="56">
        <v>136</v>
      </c>
      <c r="AD34" s="57"/>
      <c r="AF34" s="1"/>
      <c r="AG34" s="1"/>
      <c r="AH34" s="1"/>
      <c r="AJ34" s="1"/>
      <c r="AK34" s="1"/>
    </row>
    <row r="35" spans="1:41" x14ac:dyDescent="0.35">
      <c r="B35" t="s">
        <v>84</v>
      </c>
      <c r="C35" s="6"/>
      <c r="D35" s="1"/>
      <c r="F35" s="1"/>
      <c r="G35" s="1"/>
      <c r="N35" s="6"/>
      <c r="O35" s="1"/>
      <c r="Q35" s="1"/>
      <c r="R35" s="1"/>
      <c r="S35" s="1"/>
      <c r="U35" s="1"/>
      <c r="V35" s="1"/>
      <c r="W35" s="1"/>
      <c r="X35" s="1"/>
      <c r="Y35" s="1"/>
      <c r="Z35" s="1"/>
      <c r="AC35" s="6"/>
      <c r="AD35" s="1"/>
      <c r="AF35" s="1"/>
      <c r="AG35" s="1"/>
      <c r="AH35" s="1"/>
      <c r="AJ35" s="1"/>
      <c r="AK35" s="1"/>
    </row>
    <row r="36" spans="1:41" x14ac:dyDescent="0.35">
      <c r="B36" t="s">
        <v>36</v>
      </c>
      <c r="C36" s="2" t="s">
        <v>37</v>
      </c>
      <c r="D36" s="1"/>
      <c r="F36" s="1"/>
      <c r="G36" s="1"/>
      <c r="M36" t="s">
        <v>36</v>
      </c>
      <c r="N36" s="2" t="s">
        <v>86</v>
      </c>
      <c r="O36" s="1"/>
      <c r="Q36" s="1"/>
      <c r="R36" s="1"/>
      <c r="S36" s="1"/>
      <c r="U36" s="1"/>
      <c r="V36" s="1"/>
      <c r="W36" s="1"/>
      <c r="X36" s="1"/>
      <c r="Y36" s="1"/>
      <c r="Z36" s="1"/>
      <c r="AB36" t="s">
        <v>36</v>
      </c>
      <c r="AC36" s="2" t="s">
        <v>86</v>
      </c>
      <c r="AD36" s="1"/>
      <c r="AF36" s="1"/>
      <c r="AG36" s="1"/>
      <c r="AH36" s="1"/>
      <c r="AJ36" s="1"/>
      <c r="AK36" s="1"/>
    </row>
    <row r="37" spans="1:41" x14ac:dyDescent="0.35">
      <c r="B37" t="s">
        <v>38</v>
      </c>
      <c r="C37" s="2" t="s">
        <v>39</v>
      </c>
      <c r="D37" s="1"/>
      <c r="F37" s="1"/>
      <c r="G37" s="1"/>
      <c r="M37" t="s">
        <v>48</v>
      </c>
      <c r="N37" s="2" t="s">
        <v>49</v>
      </c>
      <c r="O37" s="1"/>
      <c r="Q37" s="1"/>
      <c r="R37" s="1"/>
      <c r="S37" s="1"/>
      <c r="U37" s="1"/>
      <c r="V37" s="1"/>
      <c r="W37" s="1"/>
      <c r="X37" s="1"/>
      <c r="Y37" s="1"/>
      <c r="Z37" s="1"/>
      <c r="AB37" t="s">
        <v>48</v>
      </c>
      <c r="AC37" s="2" t="s">
        <v>49</v>
      </c>
      <c r="AD37" s="1"/>
      <c r="AF37" s="1"/>
      <c r="AG37" s="1"/>
      <c r="AH37" s="1"/>
      <c r="AJ37" s="1"/>
      <c r="AK37" s="1"/>
    </row>
    <row r="38" spans="1:41" x14ac:dyDescent="0.35">
      <c r="B38" t="s">
        <v>40</v>
      </c>
      <c r="C38" s="2" t="s">
        <v>41</v>
      </c>
      <c r="D38" s="1"/>
      <c r="F38" s="1"/>
      <c r="G38" s="1"/>
      <c r="M38" t="s">
        <v>38</v>
      </c>
      <c r="N38" s="2" t="s">
        <v>39</v>
      </c>
      <c r="O38" s="1"/>
      <c r="Q38" s="1"/>
      <c r="R38" s="1"/>
      <c r="S38" s="1"/>
      <c r="U38" s="1"/>
      <c r="V38" s="1"/>
      <c r="W38" s="1"/>
      <c r="X38" s="1"/>
      <c r="Y38" s="1"/>
      <c r="Z38" s="1"/>
      <c r="AB38" t="s">
        <v>38</v>
      </c>
      <c r="AC38" s="2" t="s">
        <v>39</v>
      </c>
      <c r="AD38" s="1"/>
      <c r="AF38" s="1"/>
      <c r="AG38" s="1"/>
      <c r="AH38" s="1"/>
      <c r="AJ38" s="1"/>
      <c r="AK38" s="1"/>
    </row>
    <row r="39" spans="1:41" x14ac:dyDescent="0.35">
      <c r="B39" t="s">
        <v>42</v>
      </c>
      <c r="C39" s="2" t="s">
        <v>43</v>
      </c>
      <c r="D39" s="1"/>
      <c r="F39" s="1"/>
      <c r="G39" s="1"/>
      <c r="M39" t="s">
        <v>40</v>
      </c>
      <c r="N39" s="2" t="s">
        <v>41</v>
      </c>
      <c r="O39" s="1"/>
      <c r="Q39" s="1"/>
      <c r="R39" s="1"/>
      <c r="S39" s="1"/>
      <c r="U39" s="1"/>
      <c r="V39" s="1"/>
      <c r="W39" s="1"/>
      <c r="X39" s="1"/>
      <c r="Y39" s="1"/>
      <c r="Z39" s="1"/>
      <c r="AB39" t="s">
        <v>40</v>
      </c>
      <c r="AC39" s="2" t="s">
        <v>41</v>
      </c>
      <c r="AD39" s="1"/>
      <c r="AF39" s="1"/>
      <c r="AG39" s="1"/>
      <c r="AH39" s="1"/>
      <c r="AJ39" s="1"/>
      <c r="AK39" s="1"/>
    </row>
    <row r="40" spans="1:41" x14ac:dyDescent="0.35">
      <c r="M40" t="s">
        <v>42</v>
      </c>
      <c r="N40" s="2" t="s">
        <v>43</v>
      </c>
      <c r="O40" s="1"/>
      <c r="Q40" s="1"/>
      <c r="R40" s="1"/>
      <c r="S40" s="1"/>
      <c r="U40" s="1"/>
      <c r="V40" s="1"/>
      <c r="W40" s="1"/>
      <c r="X40" s="1"/>
      <c r="Y40" s="1"/>
      <c r="Z40" s="1"/>
      <c r="AB40" t="s">
        <v>42</v>
      </c>
      <c r="AC40" s="2" t="s">
        <v>43</v>
      </c>
      <c r="AD40" s="1"/>
      <c r="AF40" s="1"/>
      <c r="AG40" s="1"/>
      <c r="AH40" s="1"/>
      <c r="AJ40" s="1"/>
      <c r="AK40" s="1"/>
    </row>
    <row r="41" spans="1:41" x14ac:dyDescent="0.35">
      <c r="N41" s="2"/>
      <c r="O41" s="1"/>
      <c r="Q41" s="1"/>
      <c r="R41" s="1"/>
      <c r="S41" s="1"/>
      <c r="U41" s="1"/>
      <c r="V41" s="1"/>
      <c r="W41" s="1"/>
      <c r="X41" s="1"/>
      <c r="Y41" s="1"/>
      <c r="Z41" s="1"/>
      <c r="AC41" s="2"/>
      <c r="AD41" s="1"/>
      <c r="AF41" s="1"/>
      <c r="AG41" s="1"/>
      <c r="AH41" s="1"/>
      <c r="AJ41" s="1"/>
      <c r="AK41" s="1"/>
    </row>
    <row r="42" spans="1:41" x14ac:dyDescent="0.35">
      <c r="A42" s="30" t="s">
        <v>88</v>
      </c>
    </row>
    <row r="43" spans="1:41" x14ac:dyDescent="0.35">
      <c r="B43" t="s">
        <v>0</v>
      </c>
      <c r="C43" t="s">
        <v>1</v>
      </c>
      <c r="D43" s="1"/>
      <c r="F43" s="1"/>
      <c r="G43" s="1"/>
      <c r="H43" s="1" t="s">
        <v>84</v>
      </c>
      <c r="J43" s="1"/>
      <c r="K43" s="1"/>
      <c r="M43" t="s">
        <v>44</v>
      </c>
      <c r="N43" t="s">
        <v>1</v>
      </c>
      <c r="O43" s="1"/>
      <c r="Q43" s="1"/>
      <c r="R43" s="1"/>
      <c r="S43" s="1" t="s">
        <v>84</v>
      </c>
      <c r="U43" s="1"/>
      <c r="V43" s="1"/>
      <c r="W43" s="1"/>
      <c r="Y43" s="1"/>
      <c r="Z43" s="1"/>
      <c r="AB43" t="s">
        <v>50</v>
      </c>
      <c r="AC43" t="s">
        <v>1</v>
      </c>
      <c r="AD43" s="1"/>
      <c r="AF43" s="1"/>
      <c r="AG43" s="1"/>
      <c r="AH43" s="1" t="s">
        <v>84</v>
      </c>
      <c r="AJ43" s="1"/>
      <c r="AK43" s="1"/>
      <c r="AL43" s="1"/>
      <c r="AN43" s="1"/>
      <c r="AO43" s="1"/>
    </row>
    <row r="44" spans="1:41" x14ac:dyDescent="0.35">
      <c r="C44" s="21"/>
      <c r="D44" s="1"/>
      <c r="F44" s="1"/>
      <c r="G44" s="1"/>
      <c r="H44" s="1" t="s">
        <v>91</v>
      </c>
      <c r="J44" s="1"/>
      <c r="K44" s="1"/>
      <c r="N44" s="21"/>
      <c r="O44" s="1"/>
      <c r="Q44" s="1"/>
      <c r="R44" s="1"/>
      <c r="S44" s="1"/>
      <c r="U44" s="1"/>
      <c r="V44" s="1"/>
      <c r="W44" s="1" t="s">
        <v>92</v>
      </c>
      <c r="Y44" s="1"/>
      <c r="Z44" s="1"/>
      <c r="AC44" s="21"/>
      <c r="AD44" s="1"/>
      <c r="AF44" s="1"/>
      <c r="AG44" s="1"/>
      <c r="AH44" s="1"/>
      <c r="AJ44" s="1"/>
      <c r="AK44" s="1"/>
      <c r="AL44" s="1" t="s">
        <v>92</v>
      </c>
      <c r="AN44" s="1"/>
      <c r="AO44" s="1"/>
    </row>
    <row r="45" spans="1:41" x14ac:dyDescent="0.35">
      <c r="C45" s="21"/>
      <c r="D45" s="1"/>
      <c r="F45" s="1"/>
      <c r="G45" s="1"/>
      <c r="H45" s="1" t="s">
        <v>113</v>
      </c>
      <c r="J45" s="1"/>
      <c r="K45" s="1"/>
      <c r="N45" s="21"/>
      <c r="O45" s="1" t="s">
        <v>2</v>
      </c>
      <c r="Q45" s="1"/>
      <c r="R45" s="1"/>
      <c r="S45" s="1" t="s">
        <v>45</v>
      </c>
      <c r="U45" s="1"/>
      <c r="V45" s="1"/>
      <c r="W45" s="1" t="s">
        <v>113</v>
      </c>
      <c r="Y45" s="1"/>
      <c r="Z45" s="1"/>
      <c r="AC45" s="21"/>
      <c r="AD45" s="1" t="s">
        <v>2</v>
      </c>
      <c r="AF45" s="1"/>
      <c r="AG45" s="1"/>
      <c r="AH45" s="1" t="s">
        <v>45</v>
      </c>
      <c r="AJ45" s="1"/>
      <c r="AK45" s="1"/>
      <c r="AL45" s="1" t="s">
        <v>113</v>
      </c>
      <c r="AN45" s="1"/>
      <c r="AO45" s="1"/>
    </row>
    <row r="46" spans="1:41" x14ac:dyDescent="0.35">
      <c r="B46" s="2" t="s">
        <v>3</v>
      </c>
      <c r="C46" s="21"/>
      <c r="D46" s="43" t="s">
        <v>5</v>
      </c>
      <c r="E46" s="21" t="s">
        <v>6</v>
      </c>
      <c r="F46" s="43" t="s">
        <v>7</v>
      </c>
      <c r="G46" s="43" t="s">
        <v>8</v>
      </c>
      <c r="H46" s="43" t="s">
        <v>5</v>
      </c>
      <c r="I46" s="21" t="s">
        <v>6</v>
      </c>
      <c r="J46" s="43" t="s">
        <v>7</v>
      </c>
      <c r="K46" s="43" t="s">
        <v>8</v>
      </c>
      <c r="M46" s="2" t="s">
        <v>3</v>
      </c>
      <c r="N46" s="21" t="s">
        <v>4</v>
      </c>
      <c r="O46" s="43" t="s">
        <v>5</v>
      </c>
      <c r="P46" s="21" t="s">
        <v>6</v>
      </c>
      <c r="Q46" s="43" t="s">
        <v>7</v>
      </c>
      <c r="R46" s="43" t="s">
        <v>8</v>
      </c>
      <c r="S46" s="43" t="s">
        <v>5</v>
      </c>
      <c r="T46" s="21" t="s">
        <v>6</v>
      </c>
      <c r="U46" s="43" t="s">
        <v>7</v>
      </c>
      <c r="V46" s="43" t="s">
        <v>8</v>
      </c>
      <c r="W46" s="43" t="s">
        <v>5</v>
      </c>
      <c r="X46" s="21" t="s">
        <v>6</v>
      </c>
      <c r="Y46" s="43" t="s">
        <v>7</v>
      </c>
      <c r="Z46" s="43" t="s">
        <v>8</v>
      </c>
      <c r="AB46" s="2" t="s">
        <v>3</v>
      </c>
      <c r="AC46" s="21" t="s">
        <v>4</v>
      </c>
      <c r="AD46" s="43" t="s">
        <v>5</v>
      </c>
      <c r="AE46" s="21" t="s">
        <v>6</v>
      </c>
      <c r="AF46" s="43" t="s">
        <v>7</v>
      </c>
      <c r="AG46" s="43" t="s">
        <v>8</v>
      </c>
      <c r="AH46" s="43" t="s">
        <v>5</v>
      </c>
      <c r="AI46" s="21" t="s">
        <v>6</v>
      </c>
      <c r="AJ46" s="43" t="s">
        <v>7</v>
      </c>
      <c r="AK46" s="43" t="s">
        <v>8</v>
      </c>
      <c r="AL46" s="43" t="s">
        <v>5</v>
      </c>
      <c r="AM46" s="21" t="s">
        <v>6</v>
      </c>
      <c r="AN46" s="43" t="s">
        <v>7</v>
      </c>
      <c r="AO46" s="43" t="s">
        <v>8</v>
      </c>
    </row>
    <row r="47" spans="1:41" x14ac:dyDescent="0.35">
      <c r="B47" t="s">
        <v>9</v>
      </c>
      <c r="C47" s="21"/>
      <c r="D47" s="1">
        <v>-0.2177307439993747</v>
      </c>
      <c r="E47" t="s">
        <v>17</v>
      </c>
      <c r="F47" s="1">
        <v>0.11906102637329491</v>
      </c>
      <c r="G47" s="1">
        <v>6.7439721978335587E-2</v>
      </c>
      <c r="H47" s="1">
        <v>-0.8824682670558498</v>
      </c>
      <c r="I47" t="s">
        <v>10</v>
      </c>
      <c r="J47" s="1">
        <v>0.23475328299653486</v>
      </c>
      <c r="K47" s="1">
        <v>1.7050477093771832E-4</v>
      </c>
      <c r="M47" t="s">
        <v>9</v>
      </c>
      <c r="N47" s="21" t="s">
        <v>46</v>
      </c>
      <c r="O47" s="1">
        <v>-3.7923507066955784</v>
      </c>
      <c r="P47" t="s">
        <v>10</v>
      </c>
      <c r="Q47" s="1">
        <v>0.33074832780351959</v>
      </c>
      <c r="R47" s="1">
        <v>0</v>
      </c>
      <c r="S47" s="1">
        <v>6.2676057090241981</v>
      </c>
      <c r="T47" t="s">
        <v>10</v>
      </c>
      <c r="U47" s="1">
        <v>0.33659296281477008</v>
      </c>
      <c r="V47" s="1">
        <v>0</v>
      </c>
      <c r="W47" s="1">
        <v>-3.2406095649555047</v>
      </c>
      <c r="X47" t="s">
        <v>10</v>
      </c>
      <c r="Y47" s="1">
        <v>0.61113782541015216</v>
      </c>
      <c r="Z47" s="1">
        <v>1.141749932376257E-7</v>
      </c>
      <c r="AB47" t="s">
        <v>9</v>
      </c>
      <c r="AC47" s="21" t="s">
        <v>46</v>
      </c>
      <c r="AD47" s="1">
        <v>-4.3226497486959463</v>
      </c>
      <c r="AE47" t="s">
        <v>10</v>
      </c>
      <c r="AF47" s="1">
        <v>0.38544490006822896</v>
      </c>
      <c r="AG47" s="1">
        <v>0</v>
      </c>
      <c r="AH47" s="1">
        <v>6.1925109467239059</v>
      </c>
      <c r="AI47" t="s">
        <v>10</v>
      </c>
      <c r="AJ47" s="1">
        <v>0.51145867951504276</v>
      </c>
      <c r="AK47" s="1">
        <v>0</v>
      </c>
      <c r="AL47" s="1">
        <v>-3.2857733378374139</v>
      </c>
      <c r="AM47" t="s">
        <v>10</v>
      </c>
      <c r="AN47" s="1">
        <v>0.65822694586269703</v>
      </c>
      <c r="AO47" s="1">
        <v>5.9802207008630148E-7</v>
      </c>
    </row>
    <row r="48" spans="1:41" x14ac:dyDescent="0.35">
      <c r="B48" t="s">
        <v>11</v>
      </c>
      <c r="C48" s="21"/>
      <c r="D48" s="1">
        <v>-2.0761467042753522E-2</v>
      </c>
      <c r="E48" t="s">
        <v>12</v>
      </c>
      <c r="F48" s="1">
        <v>4.8367488688578979E-2</v>
      </c>
      <c r="G48" s="1">
        <v>0.66774547401062234</v>
      </c>
      <c r="H48" s="1">
        <v>3.0483976676321075E-2</v>
      </c>
      <c r="I48" t="s">
        <v>12</v>
      </c>
      <c r="J48" s="1">
        <v>9.5867198266913936E-2</v>
      </c>
      <c r="K48" s="1">
        <v>0.75049911901789423</v>
      </c>
      <c r="M48" t="s">
        <v>11</v>
      </c>
      <c r="N48" s="21" t="s">
        <v>46</v>
      </c>
      <c r="O48" s="1">
        <v>1.6704082569999536E-2</v>
      </c>
      <c r="P48" t="s">
        <v>12</v>
      </c>
      <c r="Q48" s="1">
        <v>6.8457797494703446E-2</v>
      </c>
      <c r="R48" s="1">
        <v>0.80722652108116844</v>
      </c>
      <c r="S48" s="1">
        <v>0.15576558416416361</v>
      </c>
      <c r="T48" t="s">
        <v>12</v>
      </c>
      <c r="U48" s="1">
        <v>0.38118470985587299</v>
      </c>
      <c r="V48" s="1">
        <v>0.68280721359542085</v>
      </c>
      <c r="W48" s="1">
        <v>0.16253150163332913</v>
      </c>
      <c r="X48" t="s">
        <v>12</v>
      </c>
      <c r="Y48" s="1">
        <v>0.1352800867875221</v>
      </c>
      <c r="Z48" s="1">
        <v>0.22957886490005031</v>
      </c>
      <c r="AB48" t="s">
        <v>11</v>
      </c>
      <c r="AC48" s="21" t="s">
        <v>46</v>
      </c>
      <c r="AD48" s="1">
        <v>-0.10981678173541413</v>
      </c>
      <c r="AE48" t="s">
        <v>12</v>
      </c>
      <c r="AF48" s="1">
        <v>0.10251897164548883</v>
      </c>
      <c r="AG48" s="1">
        <v>0.28408626755011168</v>
      </c>
      <c r="AH48" s="1">
        <v>1.0320018062128098</v>
      </c>
      <c r="AI48" t="s">
        <v>10</v>
      </c>
      <c r="AJ48" s="1">
        <v>0.16380019319003286</v>
      </c>
      <c r="AK48" s="1">
        <v>2.9693625336335572E-10</v>
      </c>
      <c r="AL48" s="1">
        <v>0.20830819903310216</v>
      </c>
      <c r="AM48" t="s">
        <v>12</v>
      </c>
      <c r="AN48" s="1">
        <v>0.19079342471483018</v>
      </c>
      <c r="AO48" s="1">
        <v>0.27492116208732842</v>
      </c>
    </row>
    <row r="49" spans="2:41" x14ac:dyDescent="0.35">
      <c r="B49" t="s">
        <v>13</v>
      </c>
      <c r="C49" s="21"/>
      <c r="D49" s="1">
        <v>2.4423664795704923E-2</v>
      </c>
      <c r="E49" t="s">
        <v>12</v>
      </c>
      <c r="F49" s="1">
        <v>5.4323888803103494E-2</v>
      </c>
      <c r="G49" s="1">
        <v>0.65300360905243604</v>
      </c>
      <c r="H49" s="1">
        <v>-7.0448670195526433E-2</v>
      </c>
      <c r="I49" t="s">
        <v>12</v>
      </c>
      <c r="J49" s="1">
        <v>0.10536896426178115</v>
      </c>
      <c r="K49" s="1">
        <v>0.50375684513208174</v>
      </c>
      <c r="M49" t="s">
        <v>13</v>
      </c>
      <c r="N49" s="21" t="s">
        <v>46</v>
      </c>
      <c r="O49" s="1">
        <v>2.5959003353750842E-2</v>
      </c>
      <c r="P49" t="s">
        <v>12</v>
      </c>
      <c r="Q49" s="1">
        <v>7.2794326320726549E-2</v>
      </c>
      <c r="R49" s="1">
        <v>0.72138565550714162</v>
      </c>
      <c r="S49" s="1">
        <v>0.36051924876165475</v>
      </c>
      <c r="T49" t="s">
        <v>10</v>
      </c>
      <c r="U49" s="1">
        <v>0.11804313159518688</v>
      </c>
      <c r="V49" s="1">
        <v>2.2571310572712111E-3</v>
      </c>
      <c r="W49" s="1">
        <v>4.791498394197484E-2</v>
      </c>
      <c r="X49" t="s">
        <v>12</v>
      </c>
      <c r="Y49" s="1">
        <v>0.14184124572214873</v>
      </c>
      <c r="Z49" s="1">
        <v>0.7355085374836865</v>
      </c>
      <c r="AB49" t="s">
        <v>13</v>
      </c>
      <c r="AC49" s="21" t="s">
        <v>46</v>
      </c>
      <c r="AD49" s="1">
        <v>-5.9156089988158522E-2</v>
      </c>
      <c r="AE49" t="s">
        <v>12</v>
      </c>
      <c r="AF49" s="1">
        <v>0.1067711144649221</v>
      </c>
      <c r="AG49" s="1">
        <v>0.57954748600813399</v>
      </c>
      <c r="AH49" s="1">
        <v>0.44524419927251646</v>
      </c>
      <c r="AI49" t="s">
        <v>10</v>
      </c>
      <c r="AJ49" s="1">
        <v>0.15090453868800444</v>
      </c>
      <c r="AK49" s="1">
        <v>3.1725760891132548E-3</v>
      </c>
      <c r="AL49" s="1">
        <v>0.10975510676488207</v>
      </c>
      <c r="AM49" t="s">
        <v>12</v>
      </c>
      <c r="AN49" s="1">
        <v>0.18950354617982887</v>
      </c>
      <c r="AO49" s="1">
        <v>0.56247326808472575</v>
      </c>
    </row>
    <row r="50" spans="2:41" x14ac:dyDescent="0.35">
      <c r="B50" t="s">
        <v>14</v>
      </c>
      <c r="C50" s="21"/>
      <c r="D50" s="1">
        <v>0.31035944335357679</v>
      </c>
      <c r="E50" t="s">
        <v>10</v>
      </c>
      <c r="F50" s="1">
        <v>4.7630474639938594E-2</v>
      </c>
      <c r="G50" s="1">
        <v>7.2214234592138382E-11</v>
      </c>
      <c r="H50" s="1">
        <v>-0.10904943954384451</v>
      </c>
      <c r="I50" t="s">
        <v>12</v>
      </c>
      <c r="J50" s="1">
        <v>9.4821466862019602E-2</v>
      </c>
      <c r="K50" s="1">
        <v>0.25012322794633235</v>
      </c>
      <c r="M50" t="s">
        <v>14</v>
      </c>
      <c r="N50" s="21" t="s">
        <v>46</v>
      </c>
      <c r="O50" s="1">
        <v>0.50811455432780284</v>
      </c>
      <c r="P50" t="s">
        <v>10</v>
      </c>
      <c r="Q50" s="1">
        <v>6.7594783634643663E-2</v>
      </c>
      <c r="R50" s="1">
        <v>5.595524044110789E-14</v>
      </c>
      <c r="S50" s="1">
        <v>1.6813760044593687E-2</v>
      </c>
      <c r="T50" t="s">
        <v>12</v>
      </c>
      <c r="U50" s="1">
        <v>0.2479253607034009</v>
      </c>
      <c r="V50" s="1">
        <v>0.94593064989533127</v>
      </c>
      <c r="W50" s="1">
        <v>4.8658553366245264E-2</v>
      </c>
      <c r="X50" t="s">
        <v>12</v>
      </c>
      <c r="Y50" s="1">
        <v>0.1309914148245061</v>
      </c>
      <c r="Z50" s="1">
        <v>0.71029220090853507</v>
      </c>
      <c r="AB50" t="s">
        <v>14</v>
      </c>
      <c r="AC50" s="21" t="s">
        <v>46</v>
      </c>
      <c r="AD50" s="1">
        <v>0.57809567603842915</v>
      </c>
      <c r="AE50" t="s">
        <v>10</v>
      </c>
      <c r="AF50" s="1">
        <v>0.10594724579940876</v>
      </c>
      <c r="AG50" s="1">
        <v>4.857524471546526E-8</v>
      </c>
      <c r="AH50" s="1">
        <v>1.3287613601857482</v>
      </c>
      <c r="AI50" t="s">
        <v>10</v>
      </c>
      <c r="AJ50" s="1">
        <v>0.16340367088117103</v>
      </c>
      <c r="AK50" s="1">
        <v>4.4408920985006262E-16</v>
      </c>
      <c r="AL50" s="1">
        <v>0.11341909992810642</v>
      </c>
      <c r="AM50" t="s">
        <v>12</v>
      </c>
      <c r="AN50" s="1">
        <v>0.19314448250461347</v>
      </c>
      <c r="AO50" s="1">
        <v>0.55705319112109475</v>
      </c>
    </row>
    <row r="51" spans="2:41" x14ac:dyDescent="0.35">
      <c r="B51" t="s">
        <v>15</v>
      </c>
      <c r="C51" s="21"/>
      <c r="D51" s="1">
        <v>0.31080528337710345</v>
      </c>
      <c r="E51" t="s">
        <v>10</v>
      </c>
      <c r="F51" s="1">
        <v>4.4316997346747461E-2</v>
      </c>
      <c r="G51" s="1">
        <v>2.3288038164537284E-12</v>
      </c>
      <c r="H51" s="1">
        <v>7.7426052506677934E-3</v>
      </c>
      <c r="I51" t="s">
        <v>12</v>
      </c>
      <c r="J51" s="1">
        <v>8.5260580886230258E-2</v>
      </c>
      <c r="K51" s="1">
        <v>0.92764270755190714</v>
      </c>
      <c r="M51" t="s">
        <v>15</v>
      </c>
      <c r="N51" s="21" t="s">
        <v>46</v>
      </c>
      <c r="O51" s="1">
        <v>0.53600019323015546</v>
      </c>
      <c r="P51" t="s">
        <v>10</v>
      </c>
      <c r="Q51" s="1">
        <v>6.2144200523885522E-2</v>
      </c>
      <c r="R51" s="1">
        <v>0</v>
      </c>
      <c r="S51" s="1">
        <v>0.52360026777273483</v>
      </c>
      <c r="T51" t="s">
        <v>10</v>
      </c>
      <c r="U51" s="1">
        <v>9.1115154446807248E-2</v>
      </c>
      <c r="V51" s="1">
        <v>9.1068070862121431E-9</v>
      </c>
      <c r="W51" s="1">
        <v>0.14498120980911366</v>
      </c>
      <c r="X51" t="s">
        <v>12</v>
      </c>
      <c r="Y51" s="1">
        <v>0.11972471347586942</v>
      </c>
      <c r="Z51" s="1">
        <v>0.22591274964805175</v>
      </c>
      <c r="AB51" t="s">
        <v>15</v>
      </c>
      <c r="AC51" s="21" t="s">
        <v>46</v>
      </c>
      <c r="AD51" s="1">
        <v>0.50357389008031939</v>
      </c>
      <c r="AE51" t="s">
        <v>10</v>
      </c>
      <c r="AF51" s="1">
        <v>9.8264989637930691E-2</v>
      </c>
      <c r="AG51" s="1">
        <v>2.9808755996896252E-7</v>
      </c>
      <c r="AH51" s="1">
        <v>1.3185125667369899</v>
      </c>
      <c r="AI51" t="s">
        <v>10</v>
      </c>
      <c r="AJ51" s="1">
        <v>0.13195746059184035</v>
      </c>
      <c r="AK51" s="1">
        <v>0</v>
      </c>
      <c r="AL51" s="1">
        <v>0.26750618242252561</v>
      </c>
      <c r="AM51" t="s">
        <v>12</v>
      </c>
      <c r="AN51" s="1">
        <v>0.17525749953422956</v>
      </c>
      <c r="AO51" s="1">
        <v>0.12692002705803684</v>
      </c>
    </row>
    <row r="52" spans="2:41" x14ac:dyDescent="0.35">
      <c r="B52" t="s">
        <v>16</v>
      </c>
      <c r="C52" s="21"/>
      <c r="D52" s="1">
        <v>7.7803217134572611E-2</v>
      </c>
      <c r="E52" t="s">
        <v>17</v>
      </c>
      <c r="F52" s="1">
        <v>4.5733974783548306E-2</v>
      </c>
      <c r="G52" s="1">
        <v>8.890306043089824E-2</v>
      </c>
      <c r="H52" s="1">
        <v>-1.466610948457984E-2</v>
      </c>
      <c r="I52" t="s">
        <v>12</v>
      </c>
      <c r="J52" s="1">
        <v>8.9948264262909333E-2</v>
      </c>
      <c r="K52" s="1">
        <v>0.87047867320328809</v>
      </c>
      <c r="M52" t="s">
        <v>16</v>
      </c>
      <c r="N52" s="21" t="s">
        <v>46</v>
      </c>
      <c r="O52" s="1">
        <v>0.37493497524808689</v>
      </c>
      <c r="P52" t="s">
        <v>10</v>
      </c>
      <c r="Q52" s="1">
        <v>6.2413470145612562E-2</v>
      </c>
      <c r="R52" s="1">
        <v>1.8866557205399204E-9</v>
      </c>
      <c r="S52" s="1">
        <v>4.2580094129966248E-3</v>
      </c>
      <c r="T52" t="s">
        <v>12</v>
      </c>
      <c r="U52" s="1">
        <v>0.1427755143798376</v>
      </c>
      <c r="V52" s="1">
        <v>0.97620813040403998</v>
      </c>
      <c r="W52" s="1">
        <v>9.6879009632538884E-2</v>
      </c>
      <c r="X52" t="s">
        <v>12</v>
      </c>
      <c r="Y52" s="1">
        <v>0.12161666650447121</v>
      </c>
      <c r="Z52" s="1">
        <v>0.42568732752214578</v>
      </c>
      <c r="AB52" t="s">
        <v>16</v>
      </c>
      <c r="AC52" s="21" t="s">
        <v>46</v>
      </c>
      <c r="AD52" s="1">
        <v>0.32275579352315426</v>
      </c>
      <c r="AE52" t="s">
        <v>10</v>
      </c>
      <c r="AF52" s="1">
        <v>0.10029393225083247</v>
      </c>
      <c r="AG52" s="1">
        <v>1.2904331229284249E-3</v>
      </c>
      <c r="AH52" s="1">
        <v>1.1577708155863466</v>
      </c>
      <c r="AI52" t="s">
        <v>10</v>
      </c>
      <c r="AJ52" s="1">
        <v>0.15294417733405899</v>
      </c>
      <c r="AK52" s="1">
        <v>3.730349362740526E-14</v>
      </c>
      <c r="AL52" s="1">
        <v>0.24440746242328878</v>
      </c>
      <c r="AM52" t="s">
        <v>12</v>
      </c>
      <c r="AN52" s="1">
        <v>0.17987569002281378</v>
      </c>
      <c r="AO52" s="1">
        <v>0.17422341036006905</v>
      </c>
    </row>
    <row r="53" spans="2:41" x14ac:dyDescent="0.35">
      <c r="B53" t="s">
        <v>18</v>
      </c>
      <c r="C53" s="21"/>
      <c r="D53" s="1">
        <v>0.14058962081939066</v>
      </c>
      <c r="E53" t="s">
        <v>10</v>
      </c>
      <c r="F53" s="1">
        <v>4.5540274131733248E-2</v>
      </c>
      <c r="G53" s="1">
        <v>2.0208613852423785E-3</v>
      </c>
      <c r="H53" s="1">
        <v>-3.8244806588564585E-2</v>
      </c>
      <c r="I53" t="s">
        <v>12</v>
      </c>
      <c r="J53" s="1">
        <v>8.8209832981807873E-2</v>
      </c>
      <c r="K53" s="1">
        <v>0.66460344675224192</v>
      </c>
      <c r="M53" t="s">
        <v>18</v>
      </c>
      <c r="N53" s="21" t="s">
        <v>46</v>
      </c>
      <c r="O53" s="1">
        <v>0.35276438426634937</v>
      </c>
      <c r="P53" t="s">
        <v>10</v>
      </c>
      <c r="Q53" s="1">
        <v>6.3728207825399619E-2</v>
      </c>
      <c r="R53" s="1">
        <v>3.1042816539539331E-8</v>
      </c>
      <c r="S53" s="1">
        <v>0.54440953955450289</v>
      </c>
      <c r="T53" t="s">
        <v>10</v>
      </c>
      <c r="U53" s="1">
        <v>8.6773765401079173E-2</v>
      </c>
      <c r="V53" s="1">
        <v>3.5212477378365747E-10</v>
      </c>
      <c r="W53" s="1">
        <v>7.3685713977371101E-2</v>
      </c>
      <c r="X53" t="s">
        <v>12</v>
      </c>
      <c r="Y53" s="1">
        <v>0.1223458432239541</v>
      </c>
      <c r="Z53" s="1">
        <v>0.54699179955804977</v>
      </c>
      <c r="AB53" t="s">
        <v>18</v>
      </c>
      <c r="AC53" s="21" t="s">
        <v>46</v>
      </c>
      <c r="AD53" s="1">
        <v>0.29224191503019448</v>
      </c>
      <c r="AE53" t="s">
        <v>10</v>
      </c>
      <c r="AF53" s="1">
        <v>0.10199742854949408</v>
      </c>
      <c r="AG53" s="1">
        <v>4.1676035807602929E-3</v>
      </c>
      <c r="AH53" s="1">
        <v>1.3759275744317765</v>
      </c>
      <c r="AI53" t="s">
        <v>10</v>
      </c>
      <c r="AJ53" s="1">
        <v>0.1494707885544441</v>
      </c>
      <c r="AK53" s="1">
        <v>0</v>
      </c>
      <c r="AL53" s="1">
        <v>0.22603608795145938</v>
      </c>
      <c r="AM53" t="s">
        <v>12</v>
      </c>
      <c r="AN53" s="1">
        <v>0.1775595549278744</v>
      </c>
      <c r="AO53" s="1">
        <v>0.20301249703758284</v>
      </c>
    </row>
    <row r="54" spans="2:41" x14ac:dyDescent="0.35">
      <c r="B54" t="s">
        <v>19</v>
      </c>
      <c r="C54" s="21"/>
      <c r="D54" s="1">
        <v>0.14820775739804073</v>
      </c>
      <c r="E54" t="s">
        <v>10</v>
      </c>
      <c r="F54" s="1">
        <v>3.2495658821448656E-2</v>
      </c>
      <c r="G54" s="1">
        <v>5.0947475180862511E-6</v>
      </c>
      <c r="H54" s="1">
        <v>-2.1033855408189406E-2</v>
      </c>
      <c r="I54" t="s">
        <v>12</v>
      </c>
      <c r="J54" s="1">
        <v>6.195203969890814E-2</v>
      </c>
      <c r="K54" s="1">
        <v>0.73421926236212398</v>
      </c>
      <c r="M54" t="s">
        <v>19</v>
      </c>
      <c r="N54" s="21" t="s">
        <v>46</v>
      </c>
      <c r="O54" s="1">
        <v>0.27079432970077111</v>
      </c>
      <c r="P54" t="s">
        <v>10</v>
      </c>
      <c r="Q54" s="1">
        <v>4.2840660246687631E-2</v>
      </c>
      <c r="R54" s="1">
        <v>2.5993429630943865E-10</v>
      </c>
      <c r="S54" s="1">
        <v>0.12560153686748651</v>
      </c>
      <c r="T54" t="s">
        <v>12</v>
      </c>
      <c r="U54" s="1">
        <v>0.21661354683289163</v>
      </c>
      <c r="V54" s="1">
        <v>0.56202146842755241</v>
      </c>
      <c r="W54" s="1">
        <v>2.4989377356349964E-2</v>
      </c>
      <c r="X54" t="s">
        <v>12</v>
      </c>
      <c r="Y54" s="1">
        <v>8.1934236525413526E-2</v>
      </c>
      <c r="Z54" s="1">
        <v>0.76037140229537403</v>
      </c>
      <c r="AB54" t="s">
        <v>19</v>
      </c>
      <c r="AC54" s="21" t="s">
        <v>46</v>
      </c>
      <c r="AD54" s="1">
        <v>0.24427409156185914</v>
      </c>
      <c r="AE54" t="s">
        <v>10</v>
      </c>
      <c r="AF54" s="1">
        <v>6.9450788929605697E-2</v>
      </c>
      <c r="AG54" s="1">
        <v>4.3608300165098868E-4</v>
      </c>
      <c r="AH54" s="1">
        <v>0.82562302955072187</v>
      </c>
      <c r="AI54" t="s">
        <v>10</v>
      </c>
      <c r="AJ54" s="1">
        <v>0.10587921610772145</v>
      </c>
      <c r="AK54" s="1">
        <v>6.2172489379008766E-15</v>
      </c>
      <c r="AL54" s="1">
        <v>0.14864190557990251</v>
      </c>
      <c r="AM54" t="s">
        <v>12</v>
      </c>
      <c r="AN54" s="1">
        <v>0.12010089425594431</v>
      </c>
      <c r="AO54" s="1">
        <v>0.215848850513505</v>
      </c>
    </row>
    <row r="55" spans="2:41" x14ac:dyDescent="0.35">
      <c r="B55" t="s">
        <v>20</v>
      </c>
      <c r="C55" s="21"/>
      <c r="D55" s="1">
        <v>5.7498644924402605E-2</v>
      </c>
      <c r="E55" t="s">
        <v>17</v>
      </c>
      <c r="F55" s="1">
        <v>3.2083490136559076E-2</v>
      </c>
      <c r="G55" s="1">
        <v>7.3107852924456651E-2</v>
      </c>
      <c r="H55" s="1">
        <v>0.11652668977330623</v>
      </c>
      <c r="I55" t="s">
        <v>17</v>
      </c>
      <c r="J55" s="1">
        <v>6.2036650164255275E-2</v>
      </c>
      <c r="K55" s="1">
        <v>6.0332974719267796E-2</v>
      </c>
      <c r="M55" t="s">
        <v>20</v>
      </c>
      <c r="N55" s="21" t="s">
        <v>46</v>
      </c>
      <c r="O55" s="1">
        <v>0.11348938599531543</v>
      </c>
      <c r="P55" t="s">
        <v>10</v>
      </c>
      <c r="Q55" s="1">
        <v>4.2035900771170677E-2</v>
      </c>
      <c r="R55" s="1">
        <v>6.9376899471629283E-3</v>
      </c>
      <c r="S55" s="1">
        <v>3.5698496280570334E-3</v>
      </c>
      <c r="T55" t="s">
        <v>12</v>
      </c>
      <c r="U55" s="1">
        <v>0.21377120172324179</v>
      </c>
      <c r="V55" s="1">
        <v>0.98667643022182183</v>
      </c>
      <c r="W55" s="1">
        <v>0.18349573044581788</v>
      </c>
      <c r="X55" t="s">
        <v>47</v>
      </c>
      <c r="Y55" s="1">
        <v>8.1966683321086503E-2</v>
      </c>
      <c r="Z55" s="1">
        <v>2.517789200875975E-2</v>
      </c>
      <c r="AB55" t="s">
        <v>20</v>
      </c>
      <c r="AC55" s="21" t="s">
        <v>46</v>
      </c>
      <c r="AD55" s="1">
        <v>0.15496624417602856</v>
      </c>
      <c r="AE55" t="s">
        <v>47</v>
      </c>
      <c r="AF55" s="1">
        <v>6.6038164616503414E-2</v>
      </c>
      <c r="AG55" s="1">
        <v>1.8944744640563282E-2</v>
      </c>
      <c r="AH55" s="1">
        <v>0.65209756916267758</v>
      </c>
      <c r="AI55" t="s">
        <v>10</v>
      </c>
      <c r="AJ55" s="1">
        <v>0.12054016806910284</v>
      </c>
      <c r="AK55" s="1">
        <v>6.3097020053248798E-8</v>
      </c>
      <c r="AL55" s="1">
        <v>0.25364318140298031</v>
      </c>
      <c r="AM55" t="s">
        <v>47</v>
      </c>
      <c r="AN55" s="1">
        <v>0.11519673640760453</v>
      </c>
      <c r="AO55" s="1">
        <v>2.7677594356853019E-2</v>
      </c>
    </row>
    <row r="56" spans="2:41" x14ac:dyDescent="0.35">
      <c r="B56" t="s">
        <v>21</v>
      </c>
      <c r="C56" s="21"/>
      <c r="D56" s="1">
        <v>6.8814347438509199E-2</v>
      </c>
      <c r="E56" t="s">
        <v>47</v>
      </c>
      <c r="F56" s="1">
        <v>3.3904612557687529E-2</v>
      </c>
      <c r="G56" s="1">
        <v>4.2392577004251919E-2</v>
      </c>
      <c r="H56" s="1">
        <v>3.9583021122918893E-2</v>
      </c>
      <c r="I56" t="s">
        <v>12</v>
      </c>
      <c r="J56" s="1">
        <v>6.464981347766724E-2</v>
      </c>
      <c r="K56" s="1">
        <v>0.54036036448259273</v>
      </c>
      <c r="M56" t="s">
        <v>21</v>
      </c>
      <c r="N56" s="21" t="s">
        <v>46</v>
      </c>
      <c r="O56" s="1">
        <v>3.2769710887328656E-2</v>
      </c>
      <c r="P56" t="s">
        <v>12</v>
      </c>
      <c r="Q56" s="1">
        <v>4.5089432022529831E-2</v>
      </c>
      <c r="R56" s="1">
        <v>0.46736598895296821</v>
      </c>
      <c r="S56" s="1">
        <v>0.28067647057942668</v>
      </c>
      <c r="T56" t="s">
        <v>47</v>
      </c>
      <c r="U56" s="1">
        <v>0.11430324882050737</v>
      </c>
      <c r="V56" s="1">
        <v>1.4067216844862118E-2</v>
      </c>
      <c r="W56" s="1">
        <v>8.4963064833147653E-2</v>
      </c>
      <c r="X56" t="s">
        <v>12</v>
      </c>
      <c r="Y56" s="1">
        <v>8.7910021349873177E-2</v>
      </c>
      <c r="Z56" s="1">
        <v>0.33380525954768281</v>
      </c>
      <c r="AB56" t="s">
        <v>21</v>
      </c>
      <c r="AC56" s="21" t="s">
        <v>46</v>
      </c>
      <c r="AD56" s="1">
        <v>4.4644489572770014E-2</v>
      </c>
      <c r="AE56" t="s">
        <v>12</v>
      </c>
      <c r="AF56" s="1">
        <v>7.3318101073414702E-2</v>
      </c>
      <c r="AG56" s="1">
        <v>0.54258079874181608</v>
      </c>
      <c r="AH56" s="1">
        <v>1.0285147239832328</v>
      </c>
      <c r="AI56" t="s">
        <v>10</v>
      </c>
      <c r="AJ56" s="1">
        <v>0.11989694346596427</v>
      </c>
      <c r="AK56" s="1">
        <v>0</v>
      </c>
      <c r="AL56" s="1">
        <v>0.15360291118056887</v>
      </c>
      <c r="AM56" t="s">
        <v>12</v>
      </c>
      <c r="AN56" s="1">
        <v>0.12826929784241756</v>
      </c>
      <c r="AO56" s="1">
        <v>0.23111043077140003</v>
      </c>
    </row>
    <row r="57" spans="2:41" x14ac:dyDescent="0.35">
      <c r="B57" t="s">
        <v>22</v>
      </c>
      <c r="C57" s="21"/>
      <c r="D57" s="1">
        <v>0.10061807664243254</v>
      </c>
      <c r="E57" t="s">
        <v>47</v>
      </c>
      <c r="F57" s="1">
        <v>4.4492649114206632E-2</v>
      </c>
      <c r="G57" s="1">
        <v>2.3731161823926428E-2</v>
      </c>
      <c r="H57" s="1">
        <v>0.24378459756176882</v>
      </c>
      <c r="I57" t="s">
        <v>10</v>
      </c>
      <c r="J57" s="1">
        <v>8.6378093907832451E-2</v>
      </c>
      <c r="K57" s="1">
        <v>4.7681062556037546E-3</v>
      </c>
      <c r="M57" t="s">
        <v>22</v>
      </c>
      <c r="N57" s="21" t="s">
        <v>46</v>
      </c>
      <c r="O57" s="1">
        <v>8.6179494123542852E-2</v>
      </c>
      <c r="P57" t="s">
        <v>12</v>
      </c>
      <c r="Q57" s="1">
        <v>5.9756302746964217E-2</v>
      </c>
      <c r="R57" s="1">
        <v>0.14925089591506024</v>
      </c>
      <c r="S57" s="1">
        <v>0.31820094220902578</v>
      </c>
      <c r="T57" t="s">
        <v>47</v>
      </c>
      <c r="U57" s="1">
        <v>0.12917116250640417</v>
      </c>
      <c r="V57" s="1">
        <v>1.3762419876438559E-2</v>
      </c>
      <c r="W57" s="1">
        <v>0.32661843123415546</v>
      </c>
      <c r="X57" t="s">
        <v>10</v>
      </c>
      <c r="Y57" s="1">
        <v>0.11629660829085912</v>
      </c>
      <c r="Z57" s="1">
        <v>4.9773670846142704E-3</v>
      </c>
      <c r="AB57" t="s">
        <v>22</v>
      </c>
      <c r="AC57" s="21" t="s">
        <v>46</v>
      </c>
      <c r="AD57" s="1">
        <v>0.11692693425777358</v>
      </c>
      <c r="AE57" t="s">
        <v>12</v>
      </c>
      <c r="AF57" s="1">
        <v>9.4444918953026827E-2</v>
      </c>
      <c r="AG57" s="1">
        <v>0.21569986804328645</v>
      </c>
      <c r="AH57" s="1">
        <v>1.2905374770377056</v>
      </c>
      <c r="AI57" t="s">
        <v>10</v>
      </c>
      <c r="AJ57" s="1">
        <v>0.16058406631801714</v>
      </c>
      <c r="AK57" s="1">
        <v>8.8817841970012523E-16</v>
      </c>
      <c r="AL57" s="1">
        <v>0.51036640981548453</v>
      </c>
      <c r="AM57" t="s">
        <v>10</v>
      </c>
      <c r="AN57" s="1">
        <v>0.16638537024815891</v>
      </c>
      <c r="AO57" s="1">
        <v>2.1594738982460004E-3</v>
      </c>
    </row>
    <row r="58" spans="2:41" x14ac:dyDescent="0.35">
      <c r="B58" t="s">
        <v>23</v>
      </c>
      <c r="C58" s="21"/>
      <c r="D58" s="1">
        <v>0.14827713833878486</v>
      </c>
      <c r="E58" t="s">
        <v>10</v>
      </c>
      <c r="F58" s="1">
        <v>4.3383196341898925E-2</v>
      </c>
      <c r="G58" s="1">
        <v>6.3118519844285181E-4</v>
      </c>
      <c r="H58" s="1">
        <v>0.1836611540350708</v>
      </c>
      <c r="I58" t="s">
        <v>47</v>
      </c>
      <c r="J58" s="1">
        <v>8.4411222468370142E-2</v>
      </c>
      <c r="K58" s="1">
        <v>2.9570913335043914E-2</v>
      </c>
      <c r="M58" t="s">
        <v>23</v>
      </c>
      <c r="N58" s="21" t="s">
        <v>46</v>
      </c>
      <c r="O58" s="1">
        <v>9.8896173143460442E-2</v>
      </c>
      <c r="P58" t="s">
        <v>17</v>
      </c>
      <c r="Q58" s="1">
        <v>5.841095604033196E-2</v>
      </c>
      <c r="R58" s="1">
        <v>9.0434533260729477E-2</v>
      </c>
      <c r="S58" s="1">
        <v>0.31482426038874528</v>
      </c>
      <c r="T58" t="s">
        <v>47</v>
      </c>
      <c r="U58" s="1">
        <v>0.13213718726460261</v>
      </c>
      <c r="V58" s="1">
        <v>1.7192912524793824E-2</v>
      </c>
      <c r="W58" s="1">
        <v>0.32819584983293748</v>
      </c>
      <c r="X58" t="s">
        <v>10</v>
      </c>
      <c r="Y58" s="1">
        <v>0.11393663826402996</v>
      </c>
      <c r="Z58" s="1">
        <v>3.9702988153396124E-3</v>
      </c>
      <c r="AB58" t="s">
        <v>23</v>
      </c>
      <c r="AC58" s="21" t="s">
        <v>46</v>
      </c>
      <c r="AD58" s="1">
        <v>9.8605533133104231E-2</v>
      </c>
      <c r="AE58" t="s">
        <v>12</v>
      </c>
      <c r="AF58" s="1">
        <v>9.1088446296498302E-2</v>
      </c>
      <c r="AG58" s="1">
        <v>0.27901925049382115</v>
      </c>
      <c r="AH58" s="1">
        <v>1.2133360620738287</v>
      </c>
      <c r="AI58" t="s">
        <v>10</v>
      </c>
      <c r="AJ58" s="1">
        <v>0.18033802548343092</v>
      </c>
      <c r="AK58" s="1">
        <v>1.7186696510407273E-11</v>
      </c>
      <c r="AL58" s="1">
        <v>0.52121124461200974</v>
      </c>
      <c r="AM58" t="s">
        <v>10</v>
      </c>
      <c r="AN58" s="1">
        <v>0.16259068831572759</v>
      </c>
      <c r="AO58" s="1">
        <v>1.3475086467853448E-3</v>
      </c>
    </row>
    <row r="59" spans="2:41" x14ac:dyDescent="0.35">
      <c r="B59" t="s">
        <v>24</v>
      </c>
      <c r="C59" s="21"/>
      <c r="D59" s="1">
        <v>-9.2345180727625958E-2</v>
      </c>
      <c r="E59" t="s">
        <v>47</v>
      </c>
      <c r="F59" s="1">
        <v>4.3033982037320846E-2</v>
      </c>
      <c r="G59" s="1">
        <v>3.1883630624989889E-2</v>
      </c>
      <c r="H59" s="1">
        <v>0.13410841571698068</v>
      </c>
      <c r="I59" t="s">
        <v>12</v>
      </c>
      <c r="J59" s="1">
        <v>8.4713486843505048E-2</v>
      </c>
      <c r="K59" s="1">
        <v>0.11340272313966726</v>
      </c>
      <c r="M59" t="s">
        <v>24</v>
      </c>
      <c r="N59" s="21" t="s">
        <v>46</v>
      </c>
      <c r="O59" s="1">
        <v>6.2612703968084937E-2</v>
      </c>
      <c r="P59" t="s">
        <v>12</v>
      </c>
      <c r="Q59" s="1">
        <v>5.7462464587390807E-2</v>
      </c>
      <c r="R59" s="1">
        <v>0.27587709290345908</v>
      </c>
      <c r="S59" s="1">
        <v>1.1120768710369568E-3</v>
      </c>
      <c r="T59" t="s">
        <v>12</v>
      </c>
      <c r="U59" s="1">
        <v>0.1382252122732463</v>
      </c>
      <c r="V59" s="1">
        <v>0.99358077025910241</v>
      </c>
      <c r="W59" s="1">
        <v>0.23440312870342711</v>
      </c>
      <c r="X59" t="s">
        <v>47</v>
      </c>
      <c r="Y59" s="1">
        <v>0.11328216226799162</v>
      </c>
      <c r="Z59" s="1">
        <v>3.8527588907253385E-2</v>
      </c>
      <c r="AB59" t="s">
        <v>24</v>
      </c>
      <c r="AC59" s="21" t="s">
        <v>46</v>
      </c>
      <c r="AD59" s="1">
        <v>-3.7149373109290403E-2</v>
      </c>
      <c r="AE59" t="s">
        <v>12</v>
      </c>
      <c r="AF59" s="1">
        <v>9.3861766175840619E-2</v>
      </c>
      <c r="AG59" s="1">
        <v>0.692261332657089</v>
      </c>
      <c r="AH59" s="1">
        <v>1.4050124840603535</v>
      </c>
      <c r="AI59" t="s">
        <v>10</v>
      </c>
      <c r="AJ59" s="1">
        <v>0.21852492960687961</v>
      </c>
      <c r="AK59" s="1">
        <v>1.2799961091047862E-10</v>
      </c>
      <c r="AL59" s="1">
        <v>0.3974885867920423</v>
      </c>
      <c r="AM59" t="s">
        <v>47</v>
      </c>
      <c r="AN59" s="1">
        <v>0.16511357628164461</v>
      </c>
      <c r="AO59" s="1">
        <v>1.6068117059370612E-2</v>
      </c>
    </row>
    <row r="60" spans="2:41" x14ac:dyDescent="0.35">
      <c r="B60" t="s">
        <v>25</v>
      </c>
      <c r="C60" s="21"/>
      <c r="D60" s="1">
        <v>1.3916159573681947E-2</v>
      </c>
      <c r="E60" t="s">
        <v>12</v>
      </c>
      <c r="F60" s="1">
        <v>4.4232872639625442E-2</v>
      </c>
      <c r="G60" s="1">
        <v>0.75305683256515743</v>
      </c>
      <c r="H60" s="1">
        <v>6.4627714497276306E-2</v>
      </c>
      <c r="I60" t="s">
        <v>12</v>
      </c>
      <c r="J60" s="1">
        <v>8.6872031180319664E-2</v>
      </c>
      <c r="K60" s="1">
        <v>0.4569118302226387</v>
      </c>
      <c r="M60" t="s">
        <v>25</v>
      </c>
      <c r="N60" s="21" t="s">
        <v>46</v>
      </c>
      <c r="O60" s="1">
        <v>0.18265027882136056</v>
      </c>
      <c r="P60" t="s">
        <v>10</v>
      </c>
      <c r="Q60" s="1">
        <v>6.0047658202863646E-2</v>
      </c>
      <c r="R60" s="1">
        <v>2.3520306360049759E-3</v>
      </c>
      <c r="S60" s="1">
        <v>0.34019615438078982</v>
      </c>
      <c r="T60" t="s">
        <v>10</v>
      </c>
      <c r="U60" s="1">
        <v>0.1184484981660643</v>
      </c>
      <c r="V60" s="1">
        <v>4.0775148840450637E-3</v>
      </c>
      <c r="W60" s="1">
        <v>0.16146159064543808</v>
      </c>
      <c r="X60" t="s">
        <v>12</v>
      </c>
      <c r="Y60" s="1">
        <v>0.11755404408791145</v>
      </c>
      <c r="Z60" s="1">
        <v>0.1695940249235004</v>
      </c>
      <c r="AB60" t="s">
        <v>25</v>
      </c>
      <c r="AC60" s="21" t="s">
        <v>46</v>
      </c>
      <c r="AD60" s="1">
        <v>0.18980882289576595</v>
      </c>
      <c r="AE60" t="s">
        <v>17</v>
      </c>
      <c r="AF60" s="1">
        <v>9.7531659903325144E-2</v>
      </c>
      <c r="AG60" s="1">
        <v>5.1639700031539837E-2</v>
      </c>
      <c r="AH60" s="1">
        <v>1.6957864059067576</v>
      </c>
      <c r="AI60" t="s">
        <v>10</v>
      </c>
      <c r="AJ60" s="1">
        <v>0.28876949788555889</v>
      </c>
      <c r="AK60" s="1">
        <v>4.2938357314170617E-9</v>
      </c>
      <c r="AL60" s="1">
        <v>0.2476704740705051</v>
      </c>
      <c r="AM60" t="s">
        <v>12</v>
      </c>
      <c r="AN60" s="1">
        <v>0.16931090462395379</v>
      </c>
      <c r="AO60" s="1">
        <v>0.14351809942733396</v>
      </c>
    </row>
    <row r="61" spans="2:41" x14ac:dyDescent="0.35">
      <c r="B61" t="s">
        <v>90</v>
      </c>
      <c r="C61" s="21"/>
      <c r="D61" s="1">
        <v>0.4103299382324363</v>
      </c>
      <c r="E61" t="s">
        <v>10</v>
      </c>
      <c r="F61" s="1">
        <v>2.6027278738070495E-2</v>
      </c>
      <c r="G61" s="1">
        <v>0</v>
      </c>
      <c r="H61" s="1">
        <v>0.25626509137771336</v>
      </c>
      <c r="I61" t="s">
        <v>10</v>
      </c>
      <c r="J61" s="1">
        <v>5.4377007523398052E-2</v>
      </c>
      <c r="K61" s="1">
        <v>2.4439929016129014E-6</v>
      </c>
      <c r="M61" t="s">
        <v>90</v>
      </c>
      <c r="N61" s="21" t="s">
        <v>85</v>
      </c>
      <c r="O61" s="1">
        <v>-0.42413741489367346</v>
      </c>
      <c r="P61" t="s">
        <v>10</v>
      </c>
      <c r="Q61" s="1">
        <v>0.10895983824960162</v>
      </c>
      <c r="R61" s="1">
        <v>9.9174290322912029E-5</v>
      </c>
      <c r="S61" s="1">
        <v>1.7964265624841698</v>
      </c>
      <c r="T61" t="s">
        <v>10</v>
      </c>
      <c r="U61" s="1">
        <v>0.1012998801327557</v>
      </c>
      <c r="V61" s="1">
        <v>0</v>
      </c>
      <c r="W61" s="1">
        <v>0.46358121076407482</v>
      </c>
      <c r="X61" t="s">
        <v>10</v>
      </c>
      <c r="Y61" s="1">
        <v>0.16289320422200745</v>
      </c>
      <c r="Z61" s="1">
        <v>4.428316232935936E-3</v>
      </c>
      <c r="AB61" t="s">
        <v>90</v>
      </c>
      <c r="AC61" s="21" t="s">
        <v>85</v>
      </c>
      <c r="AD61" s="1">
        <v>-0.28378850621567892</v>
      </c>
      <c r="AE61" t="s">
        <v>47</v>
      </c>
      <c r="AF61" s="1">
        <v>0.11033506378034817</v>
      </c>
      <c r="AG61" s="1">
        <v>1.010950994022819E-2</v>
      </c>
      <c r="AH61" s="1">
        <v>1.7771941970006491</v>
      </c>
      <c r="AI61" t="s">
        <v>10</v>
      </c>
      <c r="AJ61" s="1">
        <v>8.673619927689287E-2</v>
      </c>
      <c r="AK61" s="1">
        <v>0</v>
      </c>
      <c r="AL61" s="1">
        <v>0.4571999635715161</v>
      </c>
      <c r="AM61" t="s">
        <v>10</v>
      </c>
      <c r="AN61" s="1">
        <v>0.14089891294751761</v>
      </c>
      <c r="AO61" s="1">
        <v>1.1750042360965107E-3</v>
      </c>
    </row>
    <row r="62" spans="2:41" x14ac:dyDescent="0.35">
      <c r="C62" s="21"/>
      <c r="D62" s="1"/>
      <c r="F62" s="1"/>
      <c r="G62" s="1"/>
      <c r="H62" s="1"/>
      <c r="J62" s="1"/>
      <c r="K62" s="1"/>
      <c r="N62" s="21"/>
      <c r="O62" s="1"/>
      <c r="Q62" s="1"/>
      <c r="R62" s="1"/>
      <c r="S62" s="1"/>
      <c r="U62" s="1"/>
      <c r="V62" s="1"/>
      <c r="W62" s="1"/>
      <c r="Y62" s="1"/>
      <c r="Z62" s="1"/>
      <c r="AC62" s="21"/>
      <c r="AD62" s="1"/>
      <c r="AF62" s="1"/>
      <c r="AG62" s="1"/>
      <c r="AH62" s="1"/>
      <c r="AJ62" s="1"/>
      <c r="AK62" s="1"/>
      <c r="AL62" s="1"/>
      <c r="AN62" s="1"/>
      <c r="AO62" s="1"/>
    </row>
    <row r="63" spans="2:41" x14ac:dyDescent="0.35">
      <c r="B63" t="s">
        <v>26</v>
      </c>
      <c r="C63" s="6"/>
      <c r="D63" s="1"/>
      <c r="F63" s="1"/>
      <c r="G63" s="1"/>
      <c r="H63" s="1"/>
      <c r="J63" s="1"/>
      <c r="K63" s="1"/>
      <c r="M63" t="s">
        <v>26</v>
      </c>
      <c r="N63" s="6"/>
      <c r="O63" s="1"/>
      <c r="Q63" s="1"/>
      <c r="R63" s="1"/>
      <c r="S63" s="1"/>
      <c r="U63" s="1"/>
      <c r="V63" s="1"/>
      <c r="W63" s="1"/>
      <c r="Y63" s="1"/>
      <c r="Z63" s="1"/>
      <c r="AB63" t="s">
        <v>26</v>
      </c>
      <c r="AC63" s="6"/>
      <c r="AD63" s="1"/>
      <c r="AF63" s="1"/>
      <c r="AG63" s="1"/>
      <c r="AH63" s="1"/>
      <c r="AJ63" s="1"/>
      <c r="AK63" s="1"/>
      <c r="AL63" s="1"/>
      <c r="AN63" s="1"/>
      <c r="AO63" s="1"/>
    </row>
    <row r="64" spans="2:41" x14ac:dyDescent="0.35">
      <c r="B64" t="s">
        <v>27</v>
      </c>
      <c r="C64" s="58">
        <v>-9801.3110133832561</v>
      </c>
      <c r="D64" s="59"/>
      <c r="F64" s="1"/>
      <c r="G64" s="1"/>
      <c r="H64" s="1"/>
      <c r="J64" s="1"/>
      <c r="K64" s="1"/>
      <c r="M64" t="s">
        <v>27</v>
      </c>
      <c r="N64" s="58">
        <v>-7348.8971860351603</v>
      </c>
      <c r="O64" s="59"/>
      <c r="Q64" s="1"/>
      <c r="R64" s="1"/>
      <c r="S64" s="1"/>
      <c r="U64" s="1"/>
      <c r="V64" s="1"/>
      <c r="W64" s="1"/>
      <c r="Y64" s="1"/>
      <c r="Z64" s="1"/>
      <c r="AB64" t="s">
        <v>27</v>
      </c>
      <c r="AC64" s="58">
        <v>-7187.2125299207873</v>
      </c>
      <c r="AD64" s="59"/>
      <c r="AF64" s="1"/>
      <c r="AG64" s="1"/>
      <c r="AH64" s="1"/>
      <c r="AJ64" s="1"/>
      <c r="AK64" s="1"/>
      <c r="AL64" s="1"/>
      <c r="AN64" s="1"/>
      <c r="AO64" s="1"/>
    </row>
    <row r="65" spans="1:41" x14ac:dyDescent="0.35">
      <c r="B65" t="s">
        <v>28</v>
      </c>
      <c r="C65" s="58">
        <v>-10141.252195263804</v>
      </c>
      <c r="D65" s="59"/>
      <c r="F65" s="1"/>
      <c r="G65" s="1"/>
      <c r="H65" s="1"/>
      <c r="J65" s="1"/>
      <c r="K65" s="1"/>
      <c r="M65" t="s">
        <v>28</v>
      </c>
      <c r="N65" s="58">
        <v>-10141.252195263804</v>
      </c>
      <c r="O65" s="59"/>
      <c r="Q65" s="1"/>
      <c r="R65" s="1"/>
      <c r="S65" s="1"/>
      <c r="U65" s="1"/>
      <c r="V65" s="1"/>
      <c r="W65" s="1"/>
      <c r="Y65" s="1"/>
      <c r="Z65" s="1"/>
      <c r="AB65" t="s">
        <v>28</v>
      </c>
      <c r="AC65" s="58">
        <v>-10141.252195263804</v>
      </c>
      <c r="AD65" s="59"/>
      <c r="AF65" s="1"/>
      <c r="AG65" s="1"/>
      <c r="AH65" s="1"/>
      <c r="AJ65" s="1"/>
      <c r="AK65" s="1"/>
      <c r="AL65" s="1"/>
      <c r="AN65" s="1"/>
      <c r="AO65" s="1"/>
    </row>
    <row r="66" spans="1:41" x14ac:dyDescent="0.35">
      <c r="B66" t="s">
        <v>29</v>
      </c>
      <c r="C66" s="60">
        <v>3.3520631903751319E-2</v>
      </c>
      <c r="D66" s="61"/>
      <c r="F66" s="1"/>
      <c r="G66" s="1"/>
      <c r="H66" s="1"/>
      <c r="J66" s="1"/>
      <c r="K66" s="1"/>
      <c r="M66" t="s">
        <v>29</v>
      </c>
      <c r="N66" s="60">
        <v>0.27534617574472087</v>
      </c>
      <c r="O66" s="61"/>
      <c r="Q66" s="1"/>
      <c r="R66" s="1"/>
      <c r="S66" s="1"/>
      <c r="U66" s="1"/>
      <c r="V66" s="1"/>
      <c r="W66" s="1"/>
      <c r="Y66" s="1"/>
      <c r="Z66" s="1"/>
      <c r="AB66" t="s">
        <v>29</v>
      </c>
      <c r="AC66" s="60">
        <v>0.29128943925905126</v>
      </c>
      <c r="AD66" s="61"/>
      <c r="AF66" s="1"/>
      <c r="AG66" s="1"/>
      <c r="AH66" s="1"/>
      <c r="AJ66" s="1"/>
      <c r="AK66" s="1"/>
      <c r="AL66" s="1"/>
      <c r="AN66" s="1"/>
      <c r="AO66" s="1"/>
    </row>
    <row r="67" spans="1:41" x14ac:dyDescent="0.35">
      <c r="B67" t="s">
        <v>30</v>
      </c>
      <c r="C67" s="60">
        <v>0.36469222686602126</v>
      </c>
      <c r="D67" s="61"/>
      <c r="F67" s="1"/>
      <c r="G67" s="1"/>
      <c r="H67" s="1"/>
      <c r="J67" s="1"/>
      <c r="K67" s="1"/>
      <c r="M67" t="s">
        <v>30</v>
      </c>
      <c r="N67" s="60">
        <v>0.47984741653311364</v>
      </c>
      <c r="O67" s="61"/>
      <c r="Q67" s="1"/>
      <c r="R67" s="1"/>
      <c r="S67" s="1"/>
      <c r="U67" s="1"/>
      <c r="V67" s="1"/>
      <c r="W67" s="1"/>
      <c r="Y67" s="1"/>
      <c r="Z67" s="1"/>
      <c r="AB67" t="s">
        <v>30</v>
      </c>
      <c r="AC67" s="60">
        <v>0.48773996521545371</v>
      </c>
      <c r="AD67" s="61"/>
      <c r="AF67" s="1"/>
      <c r="AG67" s="1"/>
      <c r="AH67" s="1"/>
      <c r="AJ67" s="1"/>
      <c r="AK67" s="1"/>
      <c r="AL67" s="1"/>
      <c r="AN67" s="1"/>
      <c r="AO67" s="1"/>
    </row>
    <row r="68" spans="1:41" x14ac:dyDescent="0.35">
      <c r="B68" t="s">
        <v>106</v>
      </c>
      <c r="C68" s="60">
        <v>2.0732414621221542</v>
      </c>
      <c r="D68" s="61"/>
      <c r="F68" s="1"/>
      <c r="G68" s="1"/>
      <c r="H68" s="1"/>
      <c r="J68" s="1"/>
      <c r="K68" s="1"/>
      <c r="M68" t="s">
        <v>106</v>
      </c>
      <c r="N68" s="60">
        <v>1.5592360156126446</v>
      </c>
      <c r="O68" s="61"/>
      <c r="Q68" s="1"/>
      <c r="R68" s="1"/>
      <c r="S68" s="1"/>
      <c r="U68" s="1"/>
      <c r="V68" s="1"/>
      <c r="W68" s="1"/>
      <c r="Y68" s="1"/>
      <c r="Z68" s="1"/>
      <c r="AB68" t="s">
        <v>106</v>
      </c>
      <c r="AC68" s="60">
        <v>1.5472822711768848</v>
      </c>
      <c r="AD68" s="61"/>
      <c r="AF68" s="1"/>
      <c r="AG68" s="1"/>
      <c r="AH68" s="1"/>
      <c r="AJ68" s="1"/>
      <c r="AK68" s="1"/>
      <c r="AL68" s="1"/>
      <c r="AN68" s="1"/>
      <c r="AO68" s="1"/>
    </row>
    <row r="69" spans="1:41" x14ac:dyDescent="0.35">
      <c r="B69" t="s">
        <v>107</v>
      </c>
      <c r="C69" s="60">
        <v>2.0958817872397795</v>
      </c>
      <c r="D69" s="61"/>
      <c r="F69" s="1"/>
      <c r="G69" s="1"/>
      <c r="H69" s="1"/>
      <c r="J69" s="1"/>
      <c r="K69" s="1"/>
      <c r="M69" t="s">
        <v>107</v>
      </c>
      <c r="N69" s="60">
        <v>1.5931965032890827</v>
      </c>
      <c r="O69" s="61"/>
      <c r="Q69" s="1"/>
      <c r="R69" s="1"/>
      <c r="S69" s="1"/>
      <c r="U69" s="1"/>
      <c r="V69" s="1"/>
      <c r="W69" s="1"/>
      <c r="Y69" s="1"/>
      <c r="Z69" s="1"/>
      <c r="AB69" t="s">
        <v>107</v>
      </c>
      <c r="AC69" s="60">
        <v>1.6604838967650115</v>
      </c>
      <c r="AD69" s="61"/>
      <c r="AF69" s="1"/>
      <c r="AG69" s="1"/>
      <c r="AH69" s="1"/>
      <c r="AJ69" s="1"/>
      <c r="AK69" s="1"/>
      <c r="AL69" s="1"/>
      <c r="AN69" s="1"/>
      <c r="AO69" s="1"/>
    </row>
    <row r="70" spans="1:41" x14ac:dyDescent="0.35">
      <c r="B70" s="25" t="s">
        <v>33</v>
      </c>
      <c r="C70" s="56">
        <v>9484</v>
      </c>
      <c r="D70" s="57"/>
      <c r="F70" s="1"/>
      <c r="G70" s="1"/>
      <c r="H70" s="1"/>
      <c r="J70" s="1"/>
      <c r="K70" s="1"/>
      <c r="M70" s="25" t="s">
        <v>33</v>
      </c>
      <c r="N70" s="56">
        <v>9484</v>
      </c>
      <c r="O70" s="57"/>
      <c r="Q70" s="1"/>
      <c r="R70" s="1"/>
      <c r="S70" s="1"/>
      <c r="U70" s="1"/>
      <c r="V70" s="1"/>
      <c r="W70" s="1"/>
      <c r="Y70" s="1"/>
      <c r="Z70" s="1"/>
      <c r="AB70" s="25" t="s">
        <v>33</v>
      </c>
      <c r="AC70" s="56">
        <v>9484</v>
      </c>
      <c r="AD70" s="57"/>
      <c r="AF70" s="1"/>
      <c r="AG70" s="1"/>
      <c r="AH70" s="1"/>
      <c r="AJ70" s="1"/>
      <c r="AK70" s="1"/>
      <c r="AL70" s="1"/>
      <c r="AN70" s="1"/>
      <c r="AO70" s="1"/>
    </row>
    <row r="71" spans="1:41" x14ac:dyDescent="0.35">
      <c r="B71" s="25" t="s">
        <v>34</v>
      </c>
      <c r="C71" s="56">
        <v>1608</v>
      </c>
      <c r="D71" s="57"/>
      <c r="F71" s="1"/>
      <c r="G71" s="1"/>
      <c r="H71" s="1"/>
      <c r="J71" s="1"/>
      <c r="K71" s="1"/>
      <c r="M71" s="25" t="s">
        <v>34</v>
      </c>
      <c r="N71" s="56">
        <v>1608</v>
      </c>
      <c r="O71" s="57"/>
      <c r="Q71" s="1"/>
      <c r="R71" s="1"/>
      <c r="S71" s="1"/>
      <c r="U71" s="1"/>
      <c r="V71" s="1"/>
      <c r="W71" s="1"/>
      <c r="Y71" s="1"/>
      <c r="Z71" s="1"/>
      <c r="AB71" s="25" t="s">
        <v>34</v>
      </c>
      <c r="AC71" s="56">
        <v>1608</v>
      </c>
      <c r="AD71" s="57"/>
      <c r="AF71" s="1"/>
      <c r="AG71" s="1"/>
      <c r="AH71" s="1"/>
      <c r="AJ71" s="1"/>
      <c r="AK71" s="1"/>
      <c r="AL71" s="1"/>
      <c r="AN71" s="1"/>
      <c r="AO71" s="1"/>
    </row>
    <row r="72" spans="1:41" x14ac:dyDescent="0.35">
      <c r="B72" s="25" t="s">
        <v>35</v>
      </c>
      <c r="C72" s="56">
        <v>30</v>
      </c>
      <c r="D72" s="57"/>
      <c r="F72" s="1"/>
      <c r="G72" s="1"/>
      <c r="H72" s="1"/>
      <c r="J72" s="1"/>
      <c r="K72" s="1"/>
      <c r="M72" s="25" t="s">
        <v>35</v>
      </c>
      <c r="N72" s="56">
        <v>45</v>
      </c>
      <c r="O72" s="57"/>
      <c r="Q72" s="1"/>
      <c r="R72" s="1"/>
      <c r="S72" s="1"/>
      <c r="U72" s="1"/>
      <c r="V72" s="1"/>
      <c r="W72" s="1"/>
      <c r="Y72" s="1"/>
      <c r="Z72" s="1"/>
      <c r="AB72" s="25" t="s">
        <v>35</v>
      </c>
      <c r="AC72" s="56">
        <v>150</v>
      </c>
      <c r="AD72" s="57"/>
      <c r="AF72" s="1"/>
      <c r="AG72" s="1"/>
      <c r="AH72" s="1"/>
      <c r="AJ72" s="1"/>
      <c r="AK72" s="1"/>
      <c r="AL72" s="1"/>
      <c r="AN72" s="1"/>
      <c r="AO72" s="1"/>
    </row>
    <row r="73" spans="1:41" x14ac:dyDescent="0.35">
      <c r="B73" t="s">
        <v>84</v>
      </c>
      <c r="C73" s="6"/>
      <c r="D73" s="1"/>
      <c r="F73" s="1"/>
      <c r="G73" s="1"/>
      <c r="H73" s="1"/>
      <c r="J73" s="1"/>
      <c r="K73" s="1"/>
      <c r="N73" s="6"/>
      <c r="O73" s="1"/>
      <c r="Q73" s="1"/>
      <c r="R73" s="1"/>
      <c r="S73" s="1"/>
      <c r="U73" s="1"/>
      <c r="V73" s="1"/>
      <c r="W73" s="1"/>
      <c r="Y73" s="1"/>
      <c r="Z73" s="1"/>
      <c r="AC73" s="6"/>
      <c r="AD73" s="1"/>
      <c r="AF73" s="1"/>
      <c r="AG73" s="1"/>
      <c r="AH73" s="1"/>
      <c r="AJ73" s="1"/>
      <c r="AK73" s="1"/>
      <c r="AL73" s="1"/>
      <c r="AN73" s="1"/>
      <c r="AO73" s="1"/>
    </row>
    <row r="74" spans="1:41" x14ac:dyDescent="0.35">
      <c r="B74" t="s">
        <v>36</v>
      </c>
      <c r="C74" s="2" t="s">
        <v>37</v>
      </c>
      <c r="D74" s="1"/>
      <c r="F74" s="1"/>
      <c r="G74" s="1"/>
      <c r="H74" s="1"/>
      <c r="J74" s="1"/>
      <c r="K74" s="1"/>
      <c r="M74" t="s">
        <v>36</v>
      </c>
      <c r="N74" s="2" t="s">
        <v>86</v>
      </c>
      <c r="O74" s="1"/>
      <c r="Q74" s="1"/>
      <c r="R74" s="1"/>
      <c r="S74" s="1"/>
      <c r="U74" s="1"/>
      <c r="V74" s="1"/>
      <c r="W74" s="1"/>
      <c r="Y74" s="1"/>
      <c r="Z74" s="1"/>
      <c r="AB74" t="s">
        <v>36</v>
      </c>
      <c r="AC74" s="2" t="s">
        <v>86</v>
      </c>
      <c r="AD74" s="1"/>
      <c r="AF74" s="1"/>
      <c r="AG74" s="1"/>
      <c r="AH74" s="1"/>
      <c r="AJ74" s="1"/>
      <c r="AK74" s="1"/>
      <c r="AL74" s="1"/>
      <c r="AN74" s="1"/>
      <c r="AO74" s="1"/>
    </row>
    <row r="75" spans="1:41" x14ac:dyDescent="0.35">
      <c r="B75" t="s">
        <v>38</v>
      </c>
      <c r="C75" s="2" t="s">
        <v>39</v>
      </c>
      <c r="D75" s="1"/>
      <c r="F75" s="1"/>
      <c r="G75" s="1"/>
      <c r="H75" s="1"/>
      <c r="J75" s="1"/>
      <c r="K75" s="1"/>
      <c r="M75" t="s">
        <v>48</v>
      </c>
      <c r="N75" s="2" t="s">
        <v>49</v>
      </c>
      <c r="O75" s="1"/>
      <c r="Q75" s="1"/>
      <c r="R75" s="1"/>
      <c r="S75" s="1"/>
      <c r="U75" s="1"/>
      <c r="V75" s="1"/>
      <c r="W75" s="1"/>
      <c r="Y75" s="1"/>
      <c r="Z75" s="1"/>
      <c r="AB75" t="s">
        <v>48</v>
      </c>
      <c r="AC75" s="2" t="s">
        <v>49</v>
      </c>
      <c r="AD75" s="1"/>
      <c r="AF75" s="1"/>
      <c r="AG75" s="1"/>
      <c r="AH75" s="1"/>
      <c r="AJ75" s="1"/>
      <c r="AK75" s="1"/>
      <c r="AL75" s="1"/>
      <c r="AN75" s="1"/>
      <c r="AO75" s="1"/>
    </row>
    <row r="76" spans="1:41" x14ac:dyDescent="0.35">
      <c r="B76" t="s">
        <v>40</v>
      </c>
      <c r="C76" s="2" t="s">
        <v>41</v>
      </c>
      <c r="D76" s="1"/>
      <c r="F76" s="1"/>
      <c r="G76" s="1"/>
      <c r="H76" s="1"/>
      <c r="J76" s="1"/>
      <c r="K76" s="1"/>
      <c r="M76" t="s">
        <v>38</v>
      </c>
      <c r="N76" s="2" t="s">
        <v>39</v>
      </c>
      <c r="O76" s="1"/>
      <c r="Q76" s="1"/>
      <c r="R76" s="1"/>
      <c r="S76" s="1"/>
      <c r="U76" s="1"/>
      <c r="V76" s="1"/>
      <c r="W76" s="1"/>
      <c r="Y76" s="1"/>
      <c r="Z76" s="1"/>
      <c r="AB76" t="s">
        <v>38</v>
      </c>
      <c r="AC76" s="2" t="s">
        <v>39</v>
      </c>
      <c r="AD76" s="1"/>
      <c r="AF76" s="1"/>
      <c r="AG76" s="1"/>
      <c r="AH76" s="1"/>
      <c r="AJ76" s="1"/>
      <c r="AK76" s="1"/>
      <c r="AL76" s="1"/>
      <c r="AN76" s="1"/>
      <c r="AO76" s="1"/>
    </row>
    <row r="77" spans="1:41" x14ac:dyDescent="0.35">
      <c r="B77" t="s">
        <v>42</v>
      </c>
      <c r="C77" s="2" t="s">
        <v>43</v>
      </c>
      <c r="D77" s="1"/>
      <c r="F77" s="1"/>
      <c r="G77" s="1"/>
      <c r="H77" s="1"/>
      <c r="J77" s="1"/>
      <c r="K77" s="1"/>
      <c r="M77" t="s">
        <v>40</v>
      </c>
      <c r="N77" s="2" t="s">
        <v>41</v>
      </c>
      <c r="O77" s="1"/>
      <c r="Q77" s="1"/>
      <c r="R77" s="1"/>
      <c r="S77" s="1"/>
      <c r="U77" s="1"/>
      <c r="V77" s="1"/>
      <c r="W77" s="1"/>
      <c r="Y77" s="1"/>
      <c r="Z77" s="1"/>
      <c r="AB77" t="s">
        <v>40</v>
      </c>
      <c r="AC77" s="2" t="s">
        <v>41</v>
      </c>
      <c r="AD77" s="1"/>
      <c r="AF77" s="1"/>
      <c r="AG77" s="1"/>
      <c r="AH77" s="1"/>
      <c r="AJ77" s="1"/>
      <c r="AK77" s="1"/>
      <c r="AL77" s="1"/>
      <c r="AN77" s="1"/>
      <c r="AO77" s="1"/>
    </row>
    <row r="78" spans="1:41" x14ac:dyDescent="0.35">
      <c r="M78" t="s">
        <v>42</v>
      </c>
      <c r="N78" s="2" t="s">
        <v>43</v>
      </c>
      <c r="O78" s="1"/>
      <c r="Q78" s="1"/>
      <c r="R78" s="1"/>
      <c r="S78" s="1"/>
      <c r="U78" s="1"/>
      <c r="V78" s="1"/>
      <c r="W78" s="1"/>
      <c r="Y78" s="1"/>
      <c r="Z78" s="1"/>
      <c r="AB78" t="s">
        <v>42</v>
      </c>
      <c r="AC78" s="2" t="s">
        <v>43</v>
      </c>
      <c r="AD78" s="1"/>
      <c r="AF78" s="1"/>
      <c r="AG78" s="1"/>
      <c r="AH78" s="1"/>
      <c r="AJ78" s="1"/>
      <c r="AK78" s="1"/>
      <c r="AL78" s="1"/>
      <c r="AN78" s="1"/>
      <c r="AO78" s="1"/>
    </row>
    <row r="80" spans="1:41" x14ac:dyDescent="0.35">
      <c r="A80" s="12" t="s">
        <v>95</v>
      </c>
    </row>
    <row r="81" spans="2:41" x14ac:dyDescent="0.35">
      <c r="B81" t="s">
        <v>108</v>
      </c>
      <c r="M81" t="s">
        <v>44</v>
      </c>
      <c r="N81" t="s">
        <v>1</v>
      </c>
      <c r="O81" s="1"/>
      <c r="Q81" s="1"/>
      <c r="R81" s="1"/>
      <c r="S81" s="1" t="s">
        <v>84</v>
      </c>
      <c r="U81" s="1"/>
      <c r="V81" s="1"/>
      <c r="W81" s="1"/>
      <c r="Y81" s="1"/>
      <c r="Z81" s="1"/>
      <c r="AB81" t="s">
        <v>50</v>
      </c>
      <c r="AC81" t="s">
        <v>1</v>
      </c>
      <c r="AD81" s="1"/>
      <c r="AF81" s="1"/>
      <c r="AG81" s="1"/>
      <c r="AH81" s="1" t="s">
        <v>84</v>
      </c>
      <c r="AJ81" s="1"/>
      <c r="AK81" s="1"/>
      <c r="AL81" s="1"/>
      <c r="AN81" s="1"/>
      <c r="AO81" s="1"/>
    </row>
    <row r="82" spans="2:41" x14ac:dyDescent="0.35">
      <c r="N82" s="21"/>
      <c r="O82" s="1"/>
      <c r="Q82" s="1"/>
      <c r="R82" s="1"/>
      <c r="S82" s="1"/>
      <c r="U82" s="1"/>
      <c r="V82" s="1"/>
      <c r="W82" s="1" t="s">
        <v>92</v>
      </c>
      <c r="Y82" s="1"/>
      <c r="Z82" s="1"/>
      <c r="AC82" s="21"/>
      <c r="AD82" s="1"/>
      <c r="AF82" s="1"/>
      <c r="AG82" s="1"/>
      <c r="AH82" s="1"/>
      <c r="AJ82" s="1"/>
      <c r="AK82" s="1"/>
      <c r="AL82" s="1" t="s">
        <v>92</v>
      </c>
      <c r="AN82" s="1"/>
      <c r="AO82" s="1"/>
    </row>
    <row r="83" spans="2:41" x14ac:dyDescent="0.35">
      <c r="N83" s="21"/>
      <c r="O83" s="1" t="s">
        <v>2</v>
      </c>
      <c r="Q83" s="1"/>
      <c r="R83" s="1"/>
      <c r="S83" s="1" t="s">
        <v>45</v>
      </c>
      <c r="U83" s="1"/>
      <c r="V83" s="1"/>
      <c r="W83" s="1" t="s">
        <v>113</v>
      </c>
      <c r="Y83" s="1"/>
      <c r="Z83" s="1"/>
      <c r="AC83" s="21"/>
      <c r="AD83" s="1" t="s">
        <v>2</v>
      </c>
      <c r="AF83" s="1"/>
      <c r="AG83" s="1"/>
      <c r="AH83" s="1" t="s">
        <v>45</v>
      </c>
      <c r="AJ83" s="1"/>
      <c r="AK83" s="1"/>
      <c r="AL83" s="1" t="s">
        <v>113</v>
      </c>
      <c r="AN83" s="1"/>
      <c r="AO83" s="1"/>
    </row>
    <row r="84" spans="2:41" x14ac:dyDescent="0.35">
      <c r="M84" s="2" t="s">
        <v>3</v>
      </c>
      <c r="N84" s="21" t="s">
        <v>4</v>
      </c>
      <c r="O84" s="45" t="s">
        <v>5</v>
      </c>
      <c r="P84" s="21" t="s">
        <v>6</v>
      </c>
      <c r="Q84" s="45" t="s">
        <v>7</v>
      </c>
      <c r="R84" s="45" t="s">
        <v>8</v>
      </c>
      <c r="S84" s="45" t="s">
        <v>5</v>
      </c>
      <c r="T84" s="21" t="s">
        <v>6</v>
      </c>
      <c r="U84" s="45" t="s">
        <v>7</v>
      </c>
      <c r="V84" s="45" t="s">
        <v>8</v>
      </c>
      <c r="W84" s="45" t="s">
        <v>5</v>
      </c>
      <c r="X84" s="21" t="s">
        <v>6</v>
      </c>
      <c r="Y84" s="45" t="s">
        <v>7</v>
      </c>
      <c r="Z84" s="45" t="s">
        <v>8</v>
      </c>
      <c r="AB84" s="2" t="s">
        <v>3</v>
      </c>
      <c r="AC84" s="21" t="s">
        <v>4</v>
      </c>
      <c r="AD84" s="45" t="s">
        <v>5</v>
      </c>
      <c r="AE84" s="21" t="s">
        <v>6</v>
      </c>
      <c r="AF84" s="45" t="s">
        <v>7</v>
      </c>
      <c r="AG84" s="45" t="s">
        <v>8</v>
      </c>
      <c r="AH84" s="45" t="s">
        <v>5</v>
      </c>
      <c r="AI84" s="21" t="s">
        <v>6</v>
      </c>
      <c r="AJ84" s="45" t="s">
        <v>7</v>
      </c>
      <c r="AK84" s="45" t="s">
        <v>8</v>
      </c>
      <c r="AL84" s="45" t="s">
        <v>5</v>
      </c>
      <c r="AM84" s="21" t="s">
        <v>6</v>
      </c>
      <c r="AN84" s="45" t="s">
        <v>7</v>
      </c>
      <c r="AO84" s="45" t="s">
        <v>8</v>
      </c>
    </row>
    <row r="85" spans="2:41" x14ac:dyDescent="0.35">
      <c r="M85" t="s">
        <v>9</v>
      </c>
      <c r="N85" s="21" t="s">
        <v>46</v>
      </c>
      <c r="O85" s="1">
        <v>-3.9101057037672744</v>
      </c>
      <c r="P85" t="s">
        <v>10</v>
      </c>
      <c r="Q85" s="1">
        <v>0.35145611785032665</v>
      </c>
      <c r="R85" s="1">
        <v>0</v>
      </c>
      <c r="S85" s="1">
        <v>6.4998345535054876</v>
      </c>
      <c r="T85" t="s">
        <v>10</v>
      </c>
      <c r="U85" s="1">
        <v>0.38846223017184311</v>
      </c>
      <c r="V85" s="1">
        <v>0</v>
      </c>
      <c r="W85" s="1">
        <v>-3.6016174267403755</v>
      </c>
      <c r="X85" t="s">
        <v>10</v>
      </c>
      <c r="Y85" s="1">
        <v>0.70601934561380808</v>
      </c>
      <c r="Z85" s="1">
        <v>3.3732599447056089E-7</v>
      </c>
      <c r="AB85" t="s">
        <v>9</v>
      </c>
      <c r="AC85" s="21" t="s">
        <v>46</v>
      </c>
      <c r="AD85" s="1">
        <v>-4.3747607527810732</v>
      </c>
      <c r="AE85" t="s">
        <v>10</v>
      </c>
      <c r="AF85" s="1">
        <v>0.402762011339449</v>
      </c>
      <c r="AG85" s="1">
        <v>0</v>
      </c>
      <c r="AH85" s="1">
        <v>6.2271266945312762</v>
      </c>
      <c r="AI85" t="s">
        <v>10</v>
      </c>
      <c r="AJ85" s="1">
        <v>0.53212557705548391</v>
      </c>
      <c r="AK85" s="1">
        <v>0</v>
      </c>
      <c r="AL85" s="1">
        <v>-3.3353987477389264</v>
      </c>
      <c r="AM85" t="s">
        <v>10</v>
      </c>
      <c r="AN85" s="1">
        <v>0.70688205971897222</v>
      </c>
      <c r="AO85" s="1">
        <v>2.3763003123011828E-6</v>
      </c>
    </row>
    <row r="86" spans="2:41" x14ac:dyDescent="0.35">
      <c r="M86" t="s">
        <v>11</v>
      </c>
      <c r="N86" s="21" t="s">
        <v>46</v>
      </c>
      <c r="O86" s="1">
        <v>1.6213329865306058E-2</v>
      </c>
      <c r="P86" t="s">
        <v>12</v>
      </c>
      <c r="Q86" s="1">
        <v>6.898314387885951E-2</v>
      </c>
      <c r="R86" s="1">
        <v>0.81418295584453548</v>
      </c>
      <c r="S86" s="1">
        <v>0.18550248678835143</v>
      </c>
      <c r="T86" t="s">
        <v>12</v>
      </c>
      <c r="U86" s="1">
        <v>0.37093494438339947</v>
      </c>
      <c r="V86" s="1">
        <v>0.61700861224198933</v>
      </c>
      <c r="W86" s="1">
        <v>0.19506073070412253</v>
      </c>
      <c r="X86" t="s">
        <v>12</v>
      </c>
      <c r="Y86" s="1">
        <v>0.15472301033005448</v>
      </c>
      <c r="Z86" s="1">
        <v>0.20741361914278178</v>
      </c>
      <c r="AB86" t="s">
        <v>11</v>
      </c>
      <c r="AC86" s="21" t="s">
        <v>46</v>
      </c>
      <c r="AD86" s="1">
        <v>-9.5195090529185608E-2</v>
      </c>
      <c r="AE86" t="s">
        <v>12</v>
      </c>
      <c r="AF86" s="1">
        <v>0.10204812002460553</v>
      </c>
      <c r="AG86" s="1">
        <v>0.35089994240622158</v>
      </c>
      <c r="AH86" s="1">
        <v>1.0403245056597192</v>
      </c>
      <c r="AI86" t="s">
        <v>10</v>
      </c>
      <c r="AJ86" s="1">
        <v>0.17135264246295631</v>
      </c>
      <c r="AK86" s="1">
        <v>1.2691945272536032E-9</v>
      </c>
      <c r="AL86" s="1">
        <v>0.21449208063932554</v>
      </c>
      <c r="AM86" t="s">
        <v>12</v>
      </c>
      <c r="AN86" s="1">
        <v>0.19145788094814672</v>
      </c>
      <c r="AO86" s="1">
        <v>0.26258190011894822</v>
      </c>
    </row>
    <row r="87" spans="2:41" x14ac:dyDescent="0.35">
      <c r="M87" t="s">
        <v>13</v>
      </c>
      <c r="N87" s="21" t="s">
        <v>46</v>
      </c>
      <c r="O87" s="1">
        <v>2.6706440350119771E-2</v>
      </c>
      <c r="P87" t="s">
        <v>12</v>
      </c>
      <c r="Q87" s="1">
        <v>7.3161102620885127E-2</v>
      </c>
      <c r="R87" s="1">
        <v>0.7150844918414152</v>
      </c>
      <c r="S87" s="1">
        <v>0.36192410290455079</v>
      </c>
      <c r="T87" t="s">
        <v>10</v>
      </c>
      <c r="U87" s="1">
        <v>0.12649476804815304</v>
      </c>
      <c r="V87" s="1">
        <v>4.2206942405316195E-3</v>
      </c>
      <c r="W87" s="1">
        <v>6.124340002554543E-2</v>
      </c>
      <c r="X87" t="s">
        <v>12</v>
      </c>
      <c r="Y87" s="1">
        <v>0.16003693388048915</v>
      </c>
      <c r="Z87" s="1">
        <v>0.70195488534635286</v>
      </c>
      <c r="AB87" t="s">
        <v>13</v>
      </c>
      <c r="AC87" s="21" t="s">
        <v>46</v>
      </c>
      <c r="AD87" s="1">
        <v>-5.1477018223960537E-2</v>
      </c>
      <c r="AE87" t="s">
        <v>12</v>
      </c>
      <c r="AF87" s="1">
        <v>0.10619658128198853</v>
      </c>
      <c r="AG87" s="1">
        <v>0.62786554898591174</v>
      </c>
      <c r="AH87" s="1">
        <v>0.45509810968210807</v>
      </c>
      <c r="AI87" t="s">
        <v>10</v>
      </c>
      <c r="AJ87" s="1">
        <v>0.16362399208971268</v>
      </c>
      <c r="AK87" s="1">
        <v>5.4130772825637941E-3</v>
      </c>
      <c r="AL87" s="1">
        <v>0.1092151389993859</v>
      </c>
      <c r="AM87" t="s">
        <v>12</v>
      </c>
      <c r="AN87" s="1">
        <v>0.18986965358586522</v>
      </c>
      <c r="AO87" s="1">
        <v>0.56514851276144484</v>
      </c>
    </row>
    <row r="88" spans="2:41" x14ac:dyDescent="0.35">
      <c r="M88" t="s">
        <v>14</v>
      </c>
      <c r="N88" s="21" t="s">
        <v>46</v>
      </c>
      <c r="O88" s="1">
        <v>0.51358710498000226</v>
      </c>
      <c r="P88" t="s">
        <v>10</v>
      </c>
      <c r="Q88" s="1">
        <v>6.8185903937796374E-2</v>
      </c>
      <c r="R88" s="1">
        <v>4.9960036108132044E-14</v>
      </c>
      <c r="S88" s="1">
        <v>1.2591864800455196E-2</v>
      </c>
      <c r="T88" t="s">
        <v>12</v>
      </c>
      <c r="U88" s="1">
        <v>0.27403037864259527</v>
      </c>
      <c r="V88" s="1">
        <v>0.9633496107325179</v>
      </c>
      <c r="W88" s="1">
        <v>0.12588681678517438</v>
      </c>
      <c r="X88" t="s">
        <v>12</v>
      </c>
      <c r="Y88" s="1">
        <v>0.15924770158339085</v>
      </c>
      <c r="Z88" s="1">
        <v>0.42923029164902671</v>
      </c>
      <c r="AB88" t="s">
        <v>14</v>
      </c>
      <c r="AC88" s="21" t="s">
        <v>46</v>
      </c>
      <c r="AD88" s="1">
        <v>0.58247477703631501</v>
      </c>
      <c r="AE88" t="s">
        <v>10</v>
      </c>
      <c r="AF88" s="1">
        <v>0.10535666114568466</v>
      </c>
      <c r="AG88" s="1">
        <v>3.2279745099117463E-8</v>
      </c>
      <c r="AH88" s="1">
        <v>1.3157139372699624</v>
      </c>
      <c r="AI88" t="s">
        <v>10</v>
      </c>
      <c r="AJ88" s="1">
        <v>0.1684809269528024</v>
      </c>
      <c r="AK88" s="1">
        <v>5.773159728050814E-15</v>
      </c>
      <c r="AL88" s="1">
        <v>0.12750787027246813</v>
      </c>
      <c r="AM88" t="s">
        <v>12</v>
      </c>
      <c r="AN88" s="1">
        <v>0.19639213858843566</v>
      </c>
      <c r="AO88" s="1">
        <v>0.51617589560445354</v>
      </c>
    </row>
    <row r="89" spans="2:41" x14ac:dyDescent="0.35">
      <c r="M89" t="s">
        <v>15</v>
      </c>
      <c r="N89" s="21" t="s">
        <v>46</v>
      </c>
      <c r="O89" s="1">
        <v>0.5408783120473718</v>
      </c>
      <c r="P89" t="s">
        <v>10</v>
      </c>
      <c r="Q89" s="1">
        <v>6.2844667186490857E-2</v>
      </c>
      <c r="R89" s="1">
        <v>0</v>
      </c>
      <c r="S89" s="1">
        <v>0.54352544378670087</v>
      </c>
      <c r="T89" t="s">
        <v>10</v>
      </c>
      <c r="U89" s="1">
        <v>9.5669782630348116E-2</v>
      </c>
      <c r="V89" s="1">
        <v>1.3370166973558639E-8</v>
      </c>
      <c r="W89" s="1">
        <v>0.23930608947210236</v>
      </c>
      <c r="X89" t="s">
        <v>12</v>
      </c>
      <c r="Y89" s="1">
        <v>0.15188452837832561</v>
      </c>
      <c r="Z89" s="1">
        <v>0.1151228344321571</v>
      </c>
      <c r="AB89" t="s">
        <v>15</v>
      </c>
      <c r="AC89" s="21" t="s">
        <v>46</v>
      </c>
      <c r="AD89" s="1">
        <v>0.50844715154816444</v>
      </c>
      <c r="AE89" t="s">
        <v>10</v>
      </c>
      <c r="AF89" s="1">
        <v>9.7309487173892276E-2</v>
      </c>
      <c r="AG89" s="1">
        <v>1.741059707516257E-7</v>
      </c>
      <c r="AH89" s="1">
        <v>1.2957219628234398</v>
      </c>
      <c r="AI89" t="s">
        <v>10</v>
      </c>
      <c r="AJ89" s="1">
        <v>0.13739823818935165</v>
      </c>
      <c r="AK89" s="1">
        <v>0</v>
      </c>
      <c r="AL89" s="1">
        <v>0.2675628261242981</v>
      </c>
      <c r="AM89" t="s">
        <v>12</v>
      </c>
      <c r="AN89" s="1">
        <v>0.18032006662713504</v>
      </c>
      <c r="AO89" s="1">
        <v>0.13785623111689826</v>
      </c>
    </row>
    <row r="90" spans="2:41" x14ac:dyDescent="0.35">
      <c r="M90" t="s">
        <v>16</v>
      </c>
      <c r="N90" s="21" t="s">
        <v>46</v>
      </c>
      <c r="O90" s="1">
        <v>0.38167655795775896</v>
      </c>
      <c r="P90" t="s">
        <v>10</v>
      </c>
      <c r="Q90" s="1">
        <v>6.2815432880100663E-2</v>
      </c>
      <c r="R90" s="1">
        <v>1.2309535613042044E-9</v>
      </c>
      <c r="S90" s="1">
        <v>3.8981632773429976E-3</v>
      </c>
      <c r="T90" t="s">
        <v>12</v>
      </c>
      <c r="U90" s="1">
        <v>0.14365371148731859</v>
      </c>
      <c r="V90" s="1">
        <v>0.97835139382762559</v>
      </c>
      <c r="W90" s="1">
        <v>0.15513389913967413</v>
      </c>
      <c r="X90" t="s">
        <v>12</v>
      </c>
      <c r="Y90" s="1">
        <v>0.14385826583480502</v>
      </c>
      <c r="Z90" s="1">
        <v>0.28086413909547803</v>
      </c>
      <c r="AB90" t="s">
        <v>16</v>
      </c>
      <c r="AC90" s="21" t="s">
        <v>46</v>
      </c>
      <c r="AD90" s="1">
        <v>0.33573762517762618</v>
      </c>
      <c r="AE90" t="s">
        <v>10</v>
      </c>
      <c r="AF90" s="1">
        <v>0.10092677477784491</v>
      </c>
      <c r="AG90" s="1">
        <v>8.7929298324862515E-4</v>
      </c>
      <c r="AH90" s="1">
        <v>1.1438934356760522</v>
      </c>
      <c r="AI90" t="s">
        <v>10</v>
      </c>
      <c r="AJ90" s="1">
        <v>0.15384155967570887</v>
      </c>
      <c r="AK90" s="1">
        <v>1.0413891970983968E-13</v>
      </c>
      <c r="AL90" s="1">
        <v>0.24851236028013549</v>
      </c>
      <c r="AM90" t="s">
        <v>12</v>
      </c>
      <c r="AN90" s="1">
        <v>0.18091183104704778</v>
      </c>
      <c r="AO90" s="1">
        <v>0.16954551877463686</v>
      </c>
    </row>
    <row r="91" spans="2:41" x14ac:dyDescent="0.35">
      <c r="M91" t="s">
        <v>18</v>
      </c>
      <c r="N91" s="21" t="s">
        <v>46</v>
      </c>
      <c r="O91" s="1">
        <v>0.35686864498901849</v>
      </c>
      <c r="P91" t="s">
        <v>10</v>
      </c>
      <c r="Q91" s="1">
        <v>6.4388269159300446E-2</v>
      </c>
      <c r="R91" s="1">
        <v>2.9827169623075633E-8</v>
      </c>
      <c r="S91" s="1">
        <v>0.56560387511292209</v>
      </c>
      <c r="T91" t="s">
        <v>10</v>
      </c>
      <c r="U91" s="1">
        <v>9.1296170575110802E-2</v>
      </c>
      <c r="V91" s="1">
        <v>5.8187432649958737E-10</v>
      </c>
      <c r="W91" s="1">
        <v>0.12851520726492346</v>
      </c>
      <c r="X91" t="s">
        <v>12</v>
      </c>
      <c r="Y91" s="1">
        <v>0.14321492994904175</v>
      </c>
      <c r="Z91" s="1">
        <v>0.36952737948844572</v>
      </c>
      <c r="AB91" t="s">
        <v>18</v>
      </c>
      <c r="AC91" s="21" t="s">
        <v>46</v>
      </c>
      <c r="AD91" s="1">
        <v>0.2956774842846609</v>
      </c>
      <c r="AE91" t="s">
        <v>10</v>
      </c>
      <c r="AF91" s="1">
        <v>0.10187057669816528</v>
      </c>
      <c r="AG91" s="1">
        <v>3.7021879334884211E-3</v>
      </c>
      <c r="AH91" s="1">
        <v>1.3547450690809919</v>
      </c>
      <c r="AI91" t="s">
        <v>10</v>
      </c>
      <c r="AJ91" s="1">
        <v>0.14462518215681111</v>
      </c>
      <c r="AK91" s="1">
        <v>0</v>
      </c>
      <c r="AL91" s="1">
        <v>0.22592660499844</v>
      </c>
      <c r="AM91" t="s">
        <v>12</v>
      </c>
      <c r="AN91" s="1">
        <v>0.179543392382506</v>
      </c>
      <c r="AO91" s="1">
        <v>0.20826887603649524</v>
      </c>
    </row>
    <row r="92" spans="2:41" x14ac:dyDescent="0.35">
      <c r="M92" t="s">
        <v>19</v>
      </c>
      <c r="N92" s="21" t="s">
        <v>46</v>
      </c>
      <c r="O92" s="1">
        <v>0.27371139153681778</v>
      </c>
      <c r="P92" t="s">
        <v>10</v>
      </c>
      <c r="Q92" s="1">
        <v>4.3104830767722604E-2</v>
      </c>
      <c r="R92" s="1">
        <v>2.1545409900625145E-10</v>
      </c>
      <c r="S92" s="1">
        <v>0.11795713853376071</v>
      </c>
      <c r="T92" t="s">
        <v>12</v>
      </c>
      <c r="U92" s="1">
        <v>0.23343214078546839</v>
      </c>
      <c r="V92" s="1">
        <v>0.61333647690739257</v>
      </c>
      <c r="W92" s="1">
        <v>6.6308413844921005E-2</v>
      </c>
      <c r="X92" t="s">
        <v>12</v>
      </c>
      <c r="Y92" s="1">
        <v>9.7433010650906635E-2</v>
      </c>
      <c r="Z92" s="1">
        <v>0.49615381536272007</v>
      </c>
      <c r="AB92" t="s">
        <v>19</v>
      </c>
      <c r="AC92" s="21" t="s">
        <v>46</v>
      </c>
      <c r="AD92" s="1">
        <v>0.24648721340467686</v>
      </c>
      <c r="AE92" t="s">
        <v>10</v>
      </c>
      <c r="AF92" s="1">
        <v>6.9664502494061337E-2</v>
      </c>
      <c r="AG92" s="1">
        <v>4.0285885712787461E-4</v>
      </c>
      <c r="AH92" s="1">
        <v>0.81989096016968144</v>
      </c>
      <c r="AI92" t="s">
        <v>10</v>
      </c>
      <c r="AJ92" s="1">
        <v>0.10893758568923216</v>
      </c>
      <c r="AK92" s="1">
        <v>5.2180482157382357E-14</v>
      </c>
      <c r="AL92" s="1">
        <v>0.15170049839219191</v>
      </c>
      <c r="AM92" t="s">
        <v>12</v>
      </c>
      <c r="AN92" s="1">
        <v>0.12138423079381461</v>
      </c>
      <c r="AO92" s="1">
        <v>0.2113892125089849</v>
      </c>
    </row>
    <row r="93" spans="2:41" x14ac:dyDescent="0.35">
      <c r="M93" t="s">
        <v>20</v>
      </c>
      <c r="N93" s="21" t="s">
        <v>46</v>
      </c>
      <c r="O93" s="1">
        <v>0.11515949755232355</v>
      </c>
      <c r="P93" t="s">
        <v>10</v>
      </c>
      <c r="Q93" s="1">
        <v>4.2283964999361962E-2</v>
      </c>
      <c r="R93" s="1">
        <v>6.45982906701148E-3</v>
      </c>
      <c r="S93" s="1">
        <v>3.0426709865375473E-3</v>
      </c>
      <c r="T93" t="s">
        <v>12</v>
      </c>
      <c r="U93" s="1">
        <v>0.22384577715299289</v>
      </c>
      <c r="V93" s="1">
        <v>0.98915491961027491</v>
      </c>
      <c r="W93" s="1">
        <v>0.23103516911737912</v>
      </c>
      <c r="X93" t="s">
        <v>47</v>
      </c>
      <c r="Y93" s="1">
        <v>9.9340434969481764E-2</v>
      </c>
      <c r="Z93" s="1">
        <v>2.0035033670672497E-2</v>
      </c>
      <c r="AB93" t="s">
        <v>20</v>
      </c>
      <c r="AC93" s="21" t="s">
        <v>46</v>
      </c>
      <c r="AD93" s="1">
        <v>0.15961488247017755</v>
      </c>
      <c r="AE93" t="s">
        <v>47</v>
      </c>
      <c r="AF93" s="1">
        <v>6.609916026496454E-2</v>
      </c>
      <c r="AG93" s="1">
        <v>1.574474754588584E-2</v>
      </c>
      <c r="AH93" s="1">
        <v>0.67063826106256597</v>
      </c>
      <c r="AI93" t="s">
        <v>10</v>
      </c>
      <c r="AJ93" s="1">
        <v>0.1343837074776181</v>
      </c>
      <c r="AK93" s="1">
        <v>6.023162599788634E-7</v>
      </c>
      <c r="AL93" s="1">
        <v>0.25587263042492303</v>
      </c>
      <c r="AM93" t="s">
        <v>47</v>
      </c>
      <c r="AN93" s="1">
        <v>0.1176648599893438</v>
      </c>
      <c r="AO93" s="1">
        <v>2.9660980238661594E-2</v>
      </c>
    </row>
    <row r="94" spans="2:41" x14ac:dyDescent="0.35">
      <c r="M94" t="s">
        <v>21</v>
      </c>
      <c r="N94" s="21" t="s">
        <v>46</v>
      </c>
      <c r="O94" s="1">
        <v>3.2272236294348333E-2</v>
      </c>
      <c r="P94" t="s">
        <v>12</v>
      </c>
      <c r="Q94" s="1">
        <v>4.536474735771974E-2</v>
      </c>
      <c r="R94" s="1">
        <v>0.47683974441611543</v>
      </c>
      <c r="S94" s="1">
        <v>0.28946304137953383</v>
      </c>
      <c r="T94" t="s">
        <v>47</v>
      </c>
      <c r="U94" s="1">
        <v>0.11937295719317587</v>
      </c>
      <c r="V94" s="1">
        <v>1.5314173759438887E-2</v>
      </c>
      <c r="W94" s="1">
        <v>0.10901120000480558</v>
      </c>
      <c r="X94" t="s">
        <v>12</v>
      </c>
      <c r="Y94" s="1">
        <v>0.10041672321721187</v>
      </c>
      <c r="Z94" s="1">
        <v>0.277661265891187</v>
      </c>
      <c r="AB94" t="s">
        <v>21</v>
      </c>
      <c r="AC94" s="21" t="s">
        <v>46</v>
      </c>
      <c r="AD94" s="1">
        <v>4.6918883075737952E-2</v>
      </c>
      <c r="AE94" t="s">
        <v>12</v>
      </c>
      <c r="AF94" s="1">
        <v>7.3063104925217573E-2</v>
      </c>
      <c r="AG94" s="1">
        <v>0.52076326274985263</v>
      </c>
      <c r="AH94" s="1">
        <v>1.1196464033131532</v>
      </c>
      <c r="AI94" t="s">
        <v>10</v>
      </c>
      <c r="AJ94" s="1">
        <v>0.18714664994655367</v>
      </c>
      <c r="AK94" s="1">
        <v>2.1943895589515705E-9</v>
      </c>
      <c r="AL94" s="1">
        <v>0.14766642189972251</v>
      </c>
      <c r="AM94" t="s">
        <v>12</v>
      </c>
      <c r="AN94" s="1">
        <v>0.12879030980199632</v>
      </c>
      <c r="AO94" s="1">
        <v>0.25156157603387008</v>
      </c>
    </row>
    <row r="95" spans="2:41" x14ac:dyDescent="0.35">
      <c r="M95" t="s">
        <v>22</v>
      </c>
      <c r="N95" s="21" t="s">
        <v>46</v>
      </c>
      <c r="O95" s="1">
        <v>8.5972386468753853E-2</v>
      </c>
      <c r="P95" t="s">
        <v>12</v>
      </c>
      <c r="Q95" s="1">
        <v>6.0244105245191734E-2</v>
      </c>
      <c r="R95" s="1">
        <v>0.15356052628788897</v>
      </c>
      <c r="S95" s="1">
        <v>0.34098058226617667</v>
      </c>
      <c r="T95" t="s">
        <v>10</v>
      </c>
      <c r="U95" s="1">
        <v>0.1307884114772277</v>
      </c>
      <c r="V95" s="1">
        <v>9.130837654619528E-3</v>
      </c>
      <c r="W95" s="1">
        <v>0.39906032402567226</v>
      </c>
      <c r="X95" t="s">
        <v>10</v>
      </c>
      <c r="Y95" s="1">
        <v>0.14221966125687957</v>
      </c>
      <c r="Z95" s="1">
        <v>5.01694993173607E-3</v>
      </c>
      <c r="AB95" t="s">
        <v>22</v>
      </c>
      <c r="AC95" s="21" t="s">
        <v>46</v>
      </c>
      <c r="AD95" s="1">
        <v>0.11747717792913878</v>
      </c>
      <c r="AE95" t="s">
        <v>12</v>
      </c>
      <c r="AF95" s="1">
        <v>9.4155902401882124E-2</v>
      </c>
      <c r="AG95" s="1">
        <v>0.21214538276909822</v>
      </c>
      <c r="AH95" s="1">
        <v>1.3861656029330627</v>
      </c>
      <c r="AI95" t="s">
        <v>10</v>
      </c>
      <c r="AJ95" s="1">
        <v>0.22896350382636949</v>
      </c>
      <c r="AK95" s="1">
        <v>1.4121386282539561E-9</v>
      </c>
      <c r="AL95" s="1">
        <v>0.51536932794441814</v>
      </c>
      <c r="AM95" t="s">
        <v>10</v>
      </c>
      <c r="AN95" s="1">
        <v>0.17114715899221414</v>
      </c>
      <c r="AO95" s="1">
        <v>2.6016230352263747E-3</v>
      </c>
    </row>
    <row r="96" spans="2:41" x14ac:dyDescent="0.35">
      <c r="M96" t="s">
        <v>23</v>
      </c>
      <c r="N96" s="21" t="s">
        <v>46</v>
      </c>
      <c r="O96" s="1">
        <v>9.7776124085343738E-2</v>
      </c>
      <c r="P96" t="s">
        <v>17</v>
      </c>
      <c r="Q96" s="1">
        <v>5.8685765503348544E-2</v>
      </c>
      <c r="R96" s="1">
        <v>9.5694278417355783E-2</v>
      </c>
      <c r="S96" s="1">
        <v>0.31224681405467059</v>
      </c>
      <c r="T96" t="s">
        <v>47</v>
      </c>
      <c r="U96" s="1">
        <v>0.14376509716142516</v>
      </c>
      <c r="V96" s="1">
        <v>2.9861422554149586E-2</v>
      </c>
      <c r="W96" s="1">
        <v>0.40219206833158616</v>
      </c>
      <c r="X96" t="s">
        <v>10</v>
      </c>
      <c r="Y96" s="1">
        <v>0.14003797153917713</v>
      </c>
      <c r="Z96" s="1">
        <v>4.0785518796691012E-3</v>
      </c>
      <c r="AB96" t="s">
        <v>23</v>
      </c>
      <c r="AC96" s="21" t="s">
        <v>46</v>
      </c>
      <c r="AD96" s="1">
        <v>0.10127278349233934</v>
      </c>
      <c r="AE96" t="s">
        <v>12</v>
      </c>
      <c r="AF96" s="1">
        <v>9.0543365263655834E-2</v>
      </c>
      <c r="AG96" s="1">
        <v>0.26335336770671947</v>
      </c>
      <c r="AH96" s="1">
        <v>1.2828753547576981</v>
      </c>
      <c r="AI96" t="s">
        <v>10</v>
      </c>
      <c r="AJ96" s="1">
        <v>0.22095984540792496</v>
      </c>
      <c r="AK96" s="1">
        <v>6.4013230272053079E-9</v>
      </c>
      <c r="AL96" s="1">
        <v>0.52810876546434393</v>
      </c>
      <c r="AM96" t="s">
        <v>10</v>
      </c>
      <c r="AN96" s="1">
        <v>0.1680149450955209</v>
      </c>
      <c r="AO96" s="1">
        <v>1.6709737867788288E-3</v>
      </c>
    </row>
    <row r="97" spans="13:41" x14ac:dyDescent="0.35">
      <c r="M97" t="s">
        <v>24</v>
      </c>
      <c r="N97" s="21" t="s">
        <v>46</v>
      </c>
      <c r="O97" s="1">
        <v>6.5001388006581437E-2</v>
      </c>
      <c r="P97" t="s">
        <v>12</v>
      </c>
      <c r="Q97" s="1">
        <v>5.7807252755683762E-2</v>
      </c>
      <c r="R97" s="1">
        <v>0.26082200458727156</v>
      </c>
      <c r="S97" s="1">
        <v>2.1719945107556262E-3</v>
      </c>
      <c r="T97" t="s">
        <v>12</v>
      </c>
      <c r="U97" s="1">
        <v>0.14379221688062058</v>
      </c>
      <c r="V97" s="1">
        <v>0.98794833945262783</v>
      </c>
      <c r="W97" s="1">
        <v>0.27014212147736893</v>
      </c>
      <c r="X97" t="s">
        <v>47</v>
      </c>
      <c r="Y97" s="1">
        <v>0.13064518683874093</v>
      </c>
      <c r="Z97" s="1">
        <v>3.8663151297167131E-2</v>
      </c>
      <c r="AB97" t="s">
        <v>24</v>
      </c>
      <c r="AC97" s="21" t="s">
        <v>46</v>
      </c>
      <c r="AD97" s="1">
        <v>-3.3677565280859384E-2</v>
      </c>
      <c r="AE97" t="s">
        <v>12</v>
      </c>
      <c r="AF97" s="1">
        <v>9.314311796565021E-2</v>
      </c>
      <c r="AG97" s="1">
        <v>0.71767492617493578</v>
      </c>
      <c r="AH97" s="1">
        <v>1.3937880637381834</v>
      </c>
      <c r="AI97" t="s">
        <v>10</v>
      </c>
      <c r="AJ97" s="1">
        <v>0.22364101540611367</v>
      </c>
      <c r="AK97" s="1">
        <v>4.597653369131649E-10</v>
      </c>
      <c r="AL97" s="1">
        <v>0.39991497417815886</v>
      </c>
      <c r="AM97" t="s">
        <v>47</v>
      </c>
      <c r="AN97" s="1">
        <v>0.16588954844641038</v>
      </c>
      <c r="AO97" s="1">
        <v>1.5920612940128587E-2</v>
      </c>
    </row>
    <row r="98" spans="13:41" x14ac:dyDescent="0.35">
      <c r="M98" t="s">
        <v>25</v>
      </c>
      <c r="N98" s="21" t="s">
        <v>46</v>
      </c>
      <c r="O98" s="1">
        <v>0.18613294283117193</v>
      </c>
      <c r="P98" t="s">
        <v>10</v>
      </c>
      <c r="Q98" s="1">
        <v>6.0208175118531673E-2</v>
      </c>
      <c r="R98" s="1">
        <v>1.99155007431151E-3</v>
      </c>
      <c r="S98" s="1">
        <v>0.31237966679118467</v>
      </c>
      <c r="T98" t="s">
        <v>47</v>
      </c>
      <c r="U98" s="1">
        <v>0.13951742228387079</v>
      </c>
      <c r="V98" s="1">
        <v>2.5155842333246525E-2</v>
      </c>
      <c r="W98" s="1">
        <v>0.20449578661237156</v>
      </c>
      <c r="X98" t="s">
        <v>12</v>
      </c>
      <c r="Y98" s="1">
        <v>0.13561859766867884</v>
      </c>
      <c r="Z98" s="1">
        <v>0.13158672291100348</v>
      </c>
      <c r="AB98" t="s">
        <v>25</v>
      </c>
      <c r="AC98" s="21" t="s">
        <v>46</v>
      </c>
      <c r="AD98" s="1">
        <v>0.18831205365955106</v>
      </c>
      <c r="AE98" t="s">
        <v>17</v>
      </c>
      <c r="AF98" s="1">
        <v>9.7002940646905261E-2</v>
      </c>
      <c r="AG98" s="1">
        <v>5.2221593391592824E-2</v>
      </c>
      <c r="AH98" s="1">
        <v>1.6646923085795959</v>
      </c>
      <c r="AI98" t="s">
        <v>10</v>
      </c>
      <c r="AJ98" s="1">
        <v>0.29789019083061785</v>
      </c>
      <c r="AK98" s="1">
        <v>2.2933625887233688E-8</v>
      </c>
      <c r="AL98" s="1">
        <v>0.25391904223474554</v>
      </c>
      <c r="AM98" t="s">
        <v>12</v>
      </c>
      <c r="AN98" s="1">
        <v>0.17064119818851511</v>
      </c>
      <c r="AO98" s="1">
        <v>0.13674326020422223</v>
      </c>
    </row>
    <row r="99" spans="13:41" x14ac:dyDescent="0.35">
      <c r="M99" t="s">
        <v>90</v>
      </c>
      <c r="N99" s="21" t="s">
        <v>85</v>
      </c>
      <c r="O99" s="1">
        <v>-0.41115015427150459</v>
      </c>
      <c r="P99" t="s">
        <v>10</v>
      </c>
      <c r="Q99" s="1">
        <v>0.10577457831072815</v>
      </c>
      <c r="R99" s="1">
        <v>1.0147349506639536E-4</v>
      </c>
      <c r="S99" s="1">
        <v>1.7876483386881081</v>
      </c>
      <c r="T99" t="s">
        <v>10</v>
      </c>
      <c r="U99" s="1">
        <v>9.0669346461517628E-2</v>
      </c>
      <c r="V99" s="1">
        <v>0</v>
      </c>
      <c r="W99" s="1">
        <v>0.59378148032714451</v>
      </c>
      <c r="X99" t="s">
        <v>10</v>
      </c>
      <c r="Y99" s="1">
        <v>0.17548400938128</v>
      </c>
      <c r="Z99" s="1">
        <v>7.1521683399278224E-4</v>
      </c>
      <c r="AB99" t="s">
        <v>90</v>
      </c>
      <c r="AC99" s="21" t="s">
        <v>85</v>
      </c>
      <c r="AD99" s="1">
        <v>-0.31233703225752946</v>
      </c>
      <c r="AE99" t="s">
        <v>10</v>
      </c>
      <c r="AF99" s="1">
        <v>0.10998268478530922</v>
      </c>
      <c r="AG99" s="1">
        <v>4.5131272225811259E-3</v>
      </c>
      <c r="AH99" s="1">
        <v>1.7905946573948401</v>
      </c>
      <c r="AI99" t="s">
        <v>10</v>
      </c>
      <c r="AJ99" s="1">
        <v>7.6989101228913781E-2</v>
      </c>
      <c r="AK99" s="1">
        <v>0</v>
      </c>
      <c r="AL99" s="1">
        <v>0.49435165859129476</v>
      </c>
      <c r="AM99" t="s">
        <v>10</v>
      </c>
      <c r="AN99" s="1">
        <v>0.13369998184836038</v>
      </c>
      <c r="AO99" s="1">
        <v>2.1775902975518235E-4</v>
      </c>
    </row>
    <row r="100" spans="13:41" x14ac:dyDescent="0.35">
      <c r="N100" s="21"/>
      <c r="O100" s="1" t="s">
        <v>51</v>
      </c>
      <c r="Q100" s="1"/>
      <c r="R100" s="1"/>
      <c r="S100" s="1"/>
      <c r="U100" s="1"/>
      <c r="V100" s="1"/>
      <c r="W100" s="1"/>
      <c r="Y100" s="1"/>
      <c r="Z100" s="1"/>
      <c r="AC100" s="21"/>
      <c r="AD100" s="1" t="s">
        <v>51</v>
      </c>
      <c r="AF100" s="1"/>
      <c r="AG100" s="1"/>
      <c r="AH100" s="1"/>
      <c r="AJ100" s="1"/>
      <c r="AK100" s="1"/>
      <c r="AL100" s="1"/>
      <c r="AN100" s="1"/>
      <c r="AO100" s="1"/>
    </row>
    <row r="101" spans="13:41" x14ac:dyDescent="0.35">
      <c r="M101" s="2" t="s">
        <v>3</v>
      </c>
      <c r="N101" s="21"/>
      <c r="O101" s="45" t="s">
        <v>5</v>
      </c>
      <c r="P101" s="21" t="s">
        <v>6</v>
      </c>
      <c r="Q101" s="45" t="s">
        <v>7</v>
      </c>
      <c r="R101" s="45" t="s">
        <v>8</v>
      </c>
      <c r="S101" s="45"/>
      <c r="T101" s="21"/>
      <c r="U101" s="45"/>
      <c r="V101" s="45"/>
      <c r="W101" s="45"/>
      <c r="X101" s="21"/>
      <c r="Y101" s="45"/>
      <c r="Z101" s="45"/>
      <c r="AB101" s="2" t="s">
        <v>3</v>
      </c>
      <c r="AC101" s="21"/>
      <c r="AD101" s="45" t="s">
        <v>5</v>
      </c>
      <c r="AE101" s="21" t="s">
        <v>6</v>
      </c>
      <c r="AF101" s="45" t="s">
        <v>7</v>
      </c>
      <c r="AG101" s="45" t="s">
        <v>8</v>
      </c>
      <c r="AH101" s="45"/>
      <c r="AI101" s="21"/>
      <c r="AJ101" s="45"/>
      <c r="AK101" s="45"/>
      <c r="AL101" s="45"/>
      <c r="AM101" s="21"/>
      <c r="AN101" s="45"/>
      <c r="AO101" s="45"/>
    </row>
    <row r="102" spans="13:41" x14ac:dyDescent="0.35">
      <c r="M102" t="s">
        <v>113</v>
      </c>
      <c r="N102" s="21"/>
      <c r="O102" s="1">
        <v>-0.19179921601345951</v>
      </c>
      <c r="P102" t="s">
        <v>12</v>
      </c>
      <c r="Q102" s="1">
        <v>0.13340450754828148</v>
      </c>
      <c r="R102" s="1">
        <v>0.15051162784688366</v>
      </c>
      <c r="S102" s="1"/>
      <c r="U102" s="1"/>
      <c r="V102" s="1"/>
      <c r="W102" s="1"/>
      <c r="Y102" s="1"/>
      <c r="Z102" s="1"/>
      <c r="AB102" t="s">
        <v>113</v>
      </c>
      <c r="AC102" s="21"/>
      <c r="AD102" s="1">
        <v>-5.8631246385723946E-3</v>
      </c>
      <c r="AE102" t="s">
        <v>12</v>
      </c>
      <c r="AF102" s="1">
        <v>0.12246847780988666</v>
      </c>
      <c r="AG102" s="1">
        <v>0.96181621334183798</v>
      </c>
      <c r="AH102" s="1"/>
      <c r="AJ102" s="1"/>
      <c r="AK102" s="1"/>
      <c r="AL102" s="1"/>
      <c r="AN102" s="1"/>
      <c r="AO102" s="1"/>
    </row>
    <row r="103" spans="13:41" x14ac:dyDescent="0.35">
      <c r="N103" s="21"/>
      <c r="O103" s="1"/>
      <c r="Q103" s="1"/>
      <c r="R103" s="1"/>
      <c r="S103" s="1"/>
      <c r="U103" s="1"/>
      <c r="V103" s="1"/>
      <c r="W103" s="1"/>
      <c r="Y103" s="1"/>
      <c r="Z103" s="1"/>
      <c r="AC103" s="21"/>
      <c r="AD103" s="1"/>
      <c r="AF103" s="1"/>
      <c r="AG103" s="1"/>
      <c r="AH103" s="1"/>
      <c r="AJ103" s="1"/>
      <c r="AK103" s="1"/>
      <c r="AL103" s="1"/>
      <c r="AN103" s="1"/>
      <c r="AO103" s="1"/>
    </row>
    <row r="104" spans="13:41" x14ac:dyDescent="0.35">
      <c r="M104" t="s">
        <v>26</v>
      </c>
      <c r="N104" s="6"/>
      <c r="O104" s="1"/>
      <c r="Q104" s="1"/>
      <c r="R104" s="1"/>
      <c r="S104" s="1"/>
      <c r="U104" s="1"/>
      <c r="V104" s="1"/>
      <c r="W104" s="1"/>
      <c r="Y104" s="1"/>
      <c r="Z104" s="1"/>
      <c r="AB104" t="s">
        <v>26</v>
      </c>
      <c r="AC104" s="6"/>
      <c r="AD104" s="1"/>
      <c r="AF104" s="1"/>
      <c r="AG104" s="1"/>
      <c r="AH104" s="1"/>
      <c r="AJ104" s="1"/>
      <c r="AK104" s="1"/>
      <c r="AL104" s="1"/>
      <c r="AN104" s="1"/>
      <c r="AO104" s="1"/>
    </row>
    <row r="105" spans="13:41" x14ac:dyDescent="0.35">
      <c r="M105" t="s">
        <v>27</v>
      </c>
      <c r="N105" s="58">
        <v>-7347.8560784586643</v>
      </c>
      <c r="O105" s="59"/>
      <c r="Q105" s="1"/>
      <c r="R105" s="1"/>
      <c r="S105" s="1"/>
      <c r="U105" s="1"/>
      <c r="V105" s="1"/>
      <c r="W105" s="1"/>
      <c r="Y105" s="1"/>
      <c r="Z105" s="1"/>
      <c r="AB105" t="s">
        <v>27</v>
      </c>
      <c r="AC105" s="58">
        <v>-7187.4873450049035</v>
      </c>
      <c r="AD105" s="59"/>
      <c r="AF105" s="1"/>
      <c r="AG105" s="1"/>
      <c r="AH105" s="1"/>
      <c r="AJ105" s="1"/>
      <c r="AK105" s="1"/>
      <c r="AL105" s="1"/>
      <c r="AN105" s="1"/>
      <c r="AO105" s="1"/>
    </row>
    <row r="106" spans="13:41" x14ac:dyDescent="0.35">
      <c r="M106" t="s">
        <v>28</v>
      </c>
      <c r="N106" s="58">
        <v>-10141.252195263804</v>
      </c>
      <c r="O106" s="59"/>
      <c r="Q106" s="1"/>
      <c r="R106" s="1"/>
      <c r="S106" s="1"/>
      <c r="U106" s="1"/>
      <c r="V106" s="1"/>
      <c r="W106" s="1"/>
      <c r="Y106" s="1"/>
      <c r="Z106" s="1"/>
      <c r="AB106" t="s">
        <v>28</v>
      </c>
      <c r="AC106" s="58">
        <v>-10141.252195263804</v>
      </c>
      <c r="AD106" s="59"/>
      <c r="AF106" s="1"/>
      <c r="AG106" s="1"/>
      <c r="AH106" s="1"/>
      <c r="AJ106" s="1"/>
      <c r="AK106" s="1"/>
      <c r="AL106" s="1"/>
      <c r="AN106" s="1"/>
      <c r="AO106" s="1"/>
    </row>
    <row r="107" spans="13:41" x14ac:dyDescent="0.35">
      <c r="M107" t="s">
        <v>29</v>
      </c>
      <c r="N107" s="60">
        <v>0.27544883639810469</v>
      </c>
      <c r="O107" s="61"/>
      <c r="Q107" s="1"/>
      <c r="R107" s="1"/>
      <c r="S107" s="1"/>
      <c r="U107" s="1"/>
      <c r="V107" s="1"/>
      <c r="W107" s="1"/>
      <c r="Y107" s="1"/>
      <c r="Z107" s="1"/>
      <c r="AB107" t="s">
        <v>29</v>
      </c>
      <c r="AC107" s="60">
        <v>0.29126234052619027</v>
      </c>
      <c r="AD107" s="61"/>
      <c r="AF107" s="1"/>
      <c r="AG107" s="1"/>
      <c r="AH107" s="1"/>
      <c r="AJ107" s="1"/>
      <c r="AK107" s="1"/>
      <c r="AL107" s="1"/>
      <c r="AN107" s="1"/>
      <c r="AO107" s="1"/>
    </row>
    <row r="108" spans="13:41" x14ac:dyDescent="0.35">
      <c r="M108" t="s">
        <v>30</v>
      </c>
      <c r="N108" s="60">
        <v>0.47993970633006849</v>
      </c>
      <c r="O108" s="61"/>
      <c r="Q108" s="1"/>
      <c r="R108" s="1"/>
      <c r="S108" s="1"/>
      <c r="U108" s="1"/>
      <c r="V108" s="1"/>
      <c r="W108" s="1"/>
      <c r="Y108" s="1"/>
      <c r="Z108" s="1"/>
      <c r="AB108" t="s">
        <v>30</v>
      </c>
      <c r="AC108" s="60">
        <v>0.48773652573716897</v>
      </c>
      <c r="AD108" s="61"/>
      <c r="AF108" s="1"/>
      <c r="AG108" s="1"/>
      <c r="AH108" s="1"/>
      <c r="AJ108" s="1"/>
      <c r="AK108" s="1"/>
      <c r="AL108" s="1"/>
      <c r="AN108" s="1"/>
      <c r="AO108" s="1"/>
    </row>
    <row r="109" spans="13:41" x14ac:dyDescent="0.35">
      <c r="M109" t="s">
        <v>106</v>
      </c>
      <c r="N109" s="60">
        <v>1.5592273467858846</v>
      </c>
      <c r="O109" s="61"/>
      <c r="Q109" s="1"/>
      <c r="R109" s="1"/>
      <c r="S109" s="1"/>
      <c r="U109" s="1"/>
      <c r="V109" s="1"/>
      <c r="W109" s="1"/>
      <c r="Y109" s="1"/>
      <c r="Z109" s="1"/>
      <c r="AB109" t="s">
        <v>106</v>
      </c>
      <c r="AC109" s="60">
        <v>1.5475511060744209</v>
      </c>
      <c r="AD109" s="61"/>
      <c r="AF109" s="1"/>
      <c r="AG109" s="1"/>
      <c r="AH109" s="1"/>
      <c r="AJ109" s="1"/>
      <c r="AK109" s="1"/>
      <c r="AL109" s="1"/>
      <c r="AN109" s="1"/>
      <c r="AO109" s="1"/>
    </row>
    <row r="110" spans="13:41" x14ac:dyDescent="0.35">
      <c r="M110" t="s">
        <v>107</v>
      </c>
      <c r="N110" s="60">
        <v>1.5939425119662436</v>
      </c>
      <c r="O110" s="61"/>
      <c r="Q110" s="1"/>
      <c r="R110" s="1"/>
      <c r="S110" s="1"/>
      <c r="U110" s="1"/>
      <c r="V110" s="1"/>
      <c r="W110" s="1"/>
      <c r="Y110" s="1"/>
      <c r="Z110" s="1"/>
      <c r="AB110" t="s">
        <v>107</v>
      </c>
      <c r="AC110" s="60">
        <v>1.6615074091664686</v>
      </c>
      <c r="AD110" s="61"/>
      <c r="AF110" s="1"/>
      <c r="AG110" s="1"/>
      <c r="AH110" s="1"/>
      <c r="AJ110" s="1"/>
      <c r="AK110" s="1"/>
      <c r="AL110" s="1"/>
      <c r="AN110" s="1"/>
      <c r="AO110" s="1"/>
    </row>
    <row r="111" spans="13:41" x14ac:dyDescent="0.35">
      <c r="M111" s="25" t="s">
        <v>33</v>
      </c>
      <c r="N111" s="56">
        <v>9484</v>
      </c>
      <c r="O111" s="57"/>
      <c r="Q111" s="1"/>
      <c r="R111" s="1"/>
      <c r="S111" s="1"/>
      <c r="U111" s="1"/>
      <c r="V111" s="1"/>
      <c r="W111" s="1"/>
      <c r="Y111" s="1"/>
      <c r="Z111" s="1"/>
      <c r="AB111" s="25" t="s">
        <v>33</v>
      </c>
      <c r="AC111" s="56">
        <v>9484</v>
      </c>
      <c r="AD111" s="57"/>
      <c r="AF111" s="1"/>
      <c r="AG111" s="1"/>
      <c r="AH111" s="1"/>
      <c r="AJ111" s="1"/>
      <c r="AK111" s="1"/>
      <c r="AL111" s="1"/>
      <c r="AN111" s="1"/>
      <c r="AO111" s="1"/>
    </row>
    <row r="112" spans="13:41" x14ac:dyDescent="0.35">
      <c r="M112" s="25" t="s">
        <v>34</v>
      </c>
      <c r="N112" s="56">
        <v>1608</v>
      </c>
      <c r="O112" s="57"/>
      <c r="Q112" s="1"/>
      <c r="R112" s="1"/>
      <c r="S112" s="1"/>
      <c r="U112" s="1"/>
      <c r="V112" s="1"/>
      <c r="W112" s="1"/>
      <c r="Y112" s="1"/>
      <c r="Z112" s="1"/>
      <c r="AB112" s="25" t="s">
        <v>34</v>
      </c>
      <c r="AC112" s="56">
        <v>1608</v>
      </c>
      <c r="AD112" s="57"/>
      <c r="AF112" s="1"/>
      <c r="AG112" s="1"/>
      <c r="AH112" s="1"/>
      <c r="AJ112" s="1"/>
      <c r="AK112" s="1"/>
      <c r="AL112" s="1"/>
      <c r="AN112" s="1"/>
      <c r="AO112" s="1"/>
    </row>
    <row r="113" spans="1:41" x14ac:dyDescent="0.35">
      <c r="M113" s="25" t="s">
        <v>35</v>
      </c>
      <c r="N113" s="56">
        <v>46</v>
      </c>
      <c r="O113" s="57"/>
      <c r="Q113" s="1"/>
      <c r="R113" s="1"/>
      <c r="S113" s="1"/>
      <c r="U113" s="1"/>
      <c r="V113" s="1"/>
      <c r="W113" s="1"/>
      <c r="Y113" s="1"/>
      <c r="Z113" s="1"/>
      <c r="AB113" s="25" t="s">
        <v>35</v>
      </c>
      <c r="AC113" s="56">
        <v>151</v>
      </c>
      <c r="AD113" s="57"/>
      <c r="AF113" s="1"/>
      <c r="AG113" s="1"/>
      <c r="AH113" s="1"/>
      <c r="AJ113" s="1"/>
      <c r="AK113" s="1"/>
      <c r="AL113" s="1"/>
      <c r="AN113" s="1"/>
      <c r="AO113" s="1"/>
    </row>
    <row r="114" spans="1:41" x14ac:dyDescent="0.35">
      <c r="N114" s="6"/>
      <c r="O114" s="1"/>
      <c r="Q114" s="1"/>
      <c r="R114" s="1"/>
      <c r="S114" s="1"/>
      <c r="U114" s="1"/>
      <c r="V114" s="1"/>
      <c r="W114" s="1"/>
      <c r="Y114" s="1"/>
      <c r="Z114" s="1"/>
      <c r="AC114" s="6"/>
      <c r="AD114" s="1"/>
      <c r="AF114" s="1"/>
      <c r="AG114" s="1"/>
      <c r="AH114" s="1"/>
      <c r="AJ114" s="1"/>
      <c r="AK114" s="1"/>
      <c r="AL114" s="1"/>
      <c r="AN114" s="1"/>
      <c r="AO114" s="1"/>
    </row>
    <row r="115" spans="1:41" x14ac:dyDescent="0.35">
      <c r="M115" t="s">
        <v>36</v>
      </c>
      <c r="N115" s="2" t="s">
        <v>86</v>
      </c>
      <c r="O115" s="1"/>
      <c r="Q115" s="1"/>
      <c r="R115" s="1"/>
      <c r="S115" s="1"/>
      <c r="U115" s="1"/>
      <c r="V115" s="1"/>
      <c r="W115" s="1"/>
      <c r="Y115" s="1"/>
      <c r="Z115" s="1"/>
      <c r="AB115" t="s">
        <v>36</v>
      </c>
      <c r="AC115" s="2" t="s">
        <v>86</v>
      </c>
      <c r="AD115" s="1"/>
      <c r="AF115" s="1"/>
      <c r="AG115" s="1"/>
      <c r="AH115" s="1"/>
      <c r="AJ115" s="1"/>
      <c r="AK115" s="1"/>
      <c r="AL115" s="1"/>
      <c r="AN115" s="1"/>
      <c r="AO115" s="1"/>
    </row>
    <row r="116" spans="1:41" x14ac:dyDescent="0.35">
      <c r="M116" t="s">
        <v>48</v>
      </c>
      <c r="N116" s="2" t="s">
        <v>49</v>
      </c>
      <c r="O116" s="1"/>
      <c r="Q116" s="1"/>
      <c r="R116" s="1"/>
      <c r="S116" s="1"/>
      <c r="U116" s="1"/>
      <c r="V116" s="1"/>
      <c r="W116" s="1"/>
      <c r="Y116" s="1"/>
      <c r="Z116" s="1"/>
      <c r="AB116" t="s">
        <v>48</v>
      </c>
      <c r="AC116" s="2" t="s">
        <v>49</v>
      </c>
      <c r="AD116" s="1"/>
      <c r="AF116" s="1"/>
      <c r="AG116" s="1"/>
      <c r="AH116" s="1"/>
      <c r="AJ116" s="1"/>
      <c r="AK116" s="1"/>
      <c r="AL116" s="1"/>
      <c r="AN116" s="1"/>
      <c r="AO116" s="1"/>
    </row>
    <row r="117" spans="1:41" x14ac:dyDescent="0.35">
      <c r="M117" t="s">
        <v>38</v>
      </c>
      <c r="N117" s="2" t="s">
        <v>39</v>
      </c>
      <c r="O117" s="1"/>
      <c r="Q117" s="1"/>
      <c r="R117" s="1"/>
      <c r="S117" s="1"/>
      <c r="U117" s="1"/>
      <c r="V117" s="1"/>
      <c r="W117" s="1"/>
      <c r="Y117" s="1"/>
      <c r="Z117" s="1"/>
      <c r="AB117" t="s">
        <v>38</v>
      </c>
      <c r="AC117" s="2" t="s">
        <v>39</v>
      </c>
      <c r="AD117" s="1"/>
      <c r="AF117" s="1"/>
      <c r="AG117" s="1"/>
      <c r="AH117" s="1"/>
      <c r="AJ117" s="1"/>
      <c r="AK117" s="1"/>
      <c r="AL117" s="1"/>
      <c r="AN117" s="1"/>
      <c r="AO117" s="1"/>
    </row>
    <row r="118" spans="1:41" x14ac:dyDescent="0.35">
      <c r="M118" t="s">
        <v>40</v>
      </c>
      <c r="N118" s="2" t="s">
        <v>41</v>
      </c>
      <c r="O118" s="1"/>
      <c r="Q118" s="1"/>
      <c r="R118" s="1"/>
      <c r="S118" s="1"/>
      <c r="U118" s="1"/>
      <c r="V118" s="1"/>
      <c r="W118" s="1"/>
      <c r="Y118" s="1"/>
      <c r="Z118" s="1"/>
      <c r="AB118" t="s">
        <v>40</v>
      </c>
      <c r="AC118" s="2" t="s">
        <v>41</v>
      </c>
      <c r="AD118" s="1"/>
      <c r="AF118" s="1"/>
      <c r="AG118" s="1"/>
      <c r="AH118" s="1"/>
      <c r="AJ118" s="1"/>
      <c r="AK118" s="1"/>
      <c r="AL118" s="1"/>
      <c r="AN118" s="1"/>
      <c r="AO118" s="1"/>
    </row>
    <row r="119" spans="1:41" x14ac:dyDescent="0.35">
      <c r="M119" t="s">
        <v>42</v>
      </c>
      <c r="N119" s="2" t="s">
        <v>43</v>
      </c>
      <c r="O119" s="1"/>
      <c r="Q119" s="1"/>
      <c r="R119" s="1"/>
      <c r="S119" s="1"/>
      <c r="U119" s="1"/>
      <c r="V119" s="1"/>
      <c r="W119" s="1"/>
      <c r="Y119" s="1"/>
      <c r="Z119" s="1"/>
      <c r="AB119" t="s">
        <v>42</v>
      </c>
      <c r="AC119" s="2" t="s">
        <v>43</v>
      </c>
      <c r="AD119" s="1"/>
      <c r="AF119" s="1"/>
      <c r="AG119" s="1"/>
      <c r="AH119" s="1"/>
      <c r="AJ119" s="1"/>
      <c r="AK119" s="1"/>
      <c r="AL119" s="1"/>
      <c r="AN119" s="1"/>
      <c r="AO119" s="1"/>
    </row>
    <row r="121" spans="1:41" x14ac:dyDescent="0.35">
      <c r="A121" s="30" t="s">
        <v>110</v>
      </c>
    </row>
    <row r="122" spans="1:41" x14ac:dyDescent="0.35">
      <c r="B122" t="s">
        <v>0</v>
      </c>
      <c r="C122" t="s">
        <v>1</v>
      </c>
      <c r="D122" s="1"/>
      <c r="E122" t="s">
        <v>84</v>
      </c>
      <c r="F122" s="1"/>
      <c r="G122" s="1"/>
      <c r="M122" t="s">
        <v>44</v>
      </c>
      <c r="N122" t="s">
        <v>1</v>
      </c>
      <c r="O122" s="1"/>
      <c r="P122" t="s">
        <v>84</v>
      </c>
      <c r="Q122" s="1"/>
      <c r="R122" s="1"/>
      <c r="S122" s="1"/>
      <c r="U122" s="1"/>
      <c r="V122" s="1"/>
      <c r="AB122" t="s">
        <v>50</v>
      </c>
      <c r="AC122" t="s">
        <v>1</v>
      </c>
      <c r="AD122" s="1"/>
      <c r="AE122" t="s">
        <v>84</v>
      </c>
      <c r="AF122" s="1"/>
      <c r="AG122" s="1"/>
      <c r="AH122" s="1"/>
      <c r="AJ122" s="1"/>
      <c r="AK122" s="1"/>
    </row>
    <row r="123" spans="1:41" x14ac:dyDescent="0.35">
      <c r="C123" s="21"/>
      <c r="D123" s="1"/>
      <c r="F123" s="1"/>
      <c r="G123" s="1"/>
      <c r="N123" s="21"/>
      <c r="O123" s="1" t="s">
        <v>2</v>
      </c>
      <c r="Q123" s="1"/>
      <c r="R123" s="1"/>
      <c r="S123" s="1" t="s">
        <v>45</v>
      </c>
      <c r="U123" s="1"/>
      <c r="V123" s="1"/>
      <c r="AC123" s="21"/>
      <c r="AD123" s="1" t="s">
        <v>2</v>
      </c>
      <c r="AF123" s="1"/>
      <c r="AG123" s="1"/>
      <c r="AH123" s="1" t="s">
        <v>45</v>
      </c>
      <c r="AJ123" s="1"/>
      <c r="AK123" s="1"/>
    </row>
    <row r="124" spans="1:41" x14ac:dyDescent="0.35">
      <c r="B124" s="2" t="s">
        <v>3</v>
      </c>
      <c r="C124" s="21"/>
      <c r="D124" s="38" t="s">
        <v>5</v>
      </c>
      <c r="E124" s="21" t="s">
        <v>6</v>
      </c>
      <c r="F124" s="38" t="s">
        <v>7</v>
      </c>
      <c r="G124" s="38" t="s">
        <v>8</v>
      </c>
      <c r="M124" s="2" t="s">
        <v>3</v>
      </c>
      <c r="N124" s="21" t="s">
        <v>4</v>
      </c>
      <c r="O124" s="38" t="s">
        <v>5</v>
      </c>
      <c r="P124" s="21" t="s">
        <v>6</v>
      </c>
      <c r="Q124" s="38" t="s">
        <v>7</v>
      </c>
      <c r="R124" s="38" t="s">
        <v>8</v>
      </c>
      <c r="S124" s="38" t="s">
        <v>5</v>
      </c>
      <c r="T124" s="21" t="s">
        <v>6</v>
      </c>
      <c r="U124" s="38" t="s">
        <v>7</v>
      </c>
      <c r="V124" s="38" t="s">
        <v>8</v>
      </c>
      <c r="AB124" s="2" t="s">
        <v>3</v>
      </c>
      <c r="AC124" s="21" t="s">
        <v>4</v>
      </c>
      <c r="AD124" s="38" t="s">
        <v>5</v>
      </c>
      <c r="AE124" s="21" t="s">
        <v>6</v>
      </c>
      <c r="AF124" s="38" t="s">
        <v>7</v>
      </c>
      <c r="AG124" s="38" t="s">
        <v>8</v>
      </c>
      <c r="AH124" s="38" t="s">
        <v>5</v>
      </c>
      <c r="AI124" s="21" t="s">
        <v>6</v>
      </c>
      <c r="AJ124" s="38" t="s">
        <v>7</v>
      </c>
      <c r="AK124" s="38" t="s">
        <v>8</v>
      </c>
    </row>
    <row r="125" spans="1:41" x14ac:dyDescent="0.35">
      <c r="B125" t="s">
        <v>53</v>
      </c>
      <c r="C125" s="21"/>
      <c r="D125" s="1">
        <f>D189</f>
        <v>-0.21770475783001889</v>
      </c>
      <c r="E125" s="1" t="str">
        <f t="shared" ref="E125:G125" si="0">E189</f>
        <v xml:space="preserve">*  </v>
      </c>
      <c r="F125" s="1">
        <f t="shared" si="0"/>
        <v>0.1190610742812606</v>
      </c>
      <c r="G125" s="1">
        <f t="shared" si="0"/>
        <v>6.7472551458327423E-2</v>
      </c>
      <c r="M125" t="s">
        <v>53</v>
      </c>
      <c r="N125" s="21" t="s">
        <v>46</v>
      </c>
      <c r="O125" s="1">
        <f>O189</f>
        <v>-3.9967889094519622</v>
      </c>
      <c r="P125" s="1" t="str">
        <f t="shared" ref="P125:R125" si="1">P189</f>
        <v>***</v>
      </c>
      <c r="Q125" s="1">
        <f t="shared" si="1"/>
        <v>0.35968720829370859</v>
      </c>
      <c r="R125" s="1">
        <f t="shared" si="1"/>
        <v>0</v>
      </c>
      <c r="S125" s="1">
        <f>S189</f>
        <v>6.5561632918562234</v>
      </c>
      <c r="T125" s="1" t="str">
        <f t="shared" ref="T125:V125" si="2">T189</f>
        <v>***</v>
      </c>
      <c r="U125" s="1">
        <f t="shared" si="2"/>
        <v>0.40382793079248996</v>
      </c>
      <c r="V125" s="1">
        <f t="shared" si="2"/>
        <v>0</v>
      </c>
      <c r="AB125" t="s">
        <v>53</v>
      </c>
      <c r="AC125" s="21" t="s">
        <v>46</v>
      </c>
      <c r="AD125" s="1">
        <f>AD189</f>
        <v>-4.591785352406947</v>
      </c>
      <c r="AE125" s="1" t="str">
        <f t="shared" ref="AE125:AG125" si="3">AE189</f>
        <v>***</v>
      </c>
      <c r="AF125" s="1">
        <f t="shared" si="3"/>
        <v>0.42645238685464865</v>
      </c>
      <c r="AG125" s="1">
        <f t="shared" si="3"/>
        <v>0</v>
      </c>
      <c r="AH125" s="1">
        <f>AH189</f>
        <v>6.461644847306828</v>
      </c>
      <c r="AI125" s="1" t="str">
        <f t="shared" ref="AI125:AK125" si="4">AI189</f>
        <v>***</v>
      </c>
      <c r="AJ125" s="1">
        <f t="shared" si="4"/>
        <v>0.6047625810111964</v>
      </c>
      <c r="AK125" s="1">
        <f t="shared" si="4"/>
        <v>0</v>
      </c>
    </row>
    <row r="126" spans="1:41" x14ac:dyDescent="0.35">
      <c r="B126" t="s">
        <v>54</v>
      </c>
      <c r="C126" s="21"/>
      <c r="D126" s="1">
        <f>D226</f>
        <v>-1.1002189986086408</v>
      </c>
      <c r="E126" s="1" t="str">
        <f t="shared" ref="E126:G126" si="5">E226</f>
        <v>***</v>
      </c>
      <c r="F126" s="1">
        <f t="shared" si="5"/>
        <v>0.20232045707025864</v>
      </c>
      <c r="G126" s="1">
        <f t="shared" si="5"/>
        <v>5.3881447081849387E-8</v>
      </c>
      <c r="M126" t="s">
        <v>54</v>
      </c>
      <c r="N126" s="21" t="s">
        <v>46</v>
      </c>
      <c r="O126" s="1">
        <f>O226</f>
        <v>-6.0033243686395314</v>
      </c>
      <c r="P126" s="1" t="str">
        <f t="shared" ref="P126:R126" si="6">P226</f>
        <v>***</v>
      </c>
      <c r="Q126" s="1">
        <f t="shared" si="6"/>
        <v>0.72304831581356921</v>
      </c>
      <c r="R126" s="1">
        <f t="shared" si="6"/>
        <v>0</v>
      </c>
      <c r="S126" s="1">
        <f>S226</f>
        <v>5.2582053224290073</v>
      </c>
      <c r="T126" s="1" t="str">
        <f t="shared" ref="T126:V126" si="7">T226</f>
        <v>***</v>
      </c>
      <c r="U126" s="1">
        <f t="shared" si="7"/>
        <v>0.61396731283942896</v>
      </c>
      <c r="V126" s="1">
        <f t="shared" si="7"/>
        <v>0</v>
      </c>
      <c r="AB126" t="s">
        <v>54</v>
      </c>
      <c r="AC126" s="21" t="s">
        <v>46</v>
      </c>
      <c r="AD126" s="1">
        <f>AD226</f>
        <v>-7.961746619634936</v>
      </c>
      <c r="AE126" s="1" t="str">
        <f t="shared" ref="AE126:AG126" si="8">AE226</f>
        <v>***</v>
      </c>
      <c r="AF126" s="1">
        <f t="shared" si="8"/>
        <v>1.2473562708547434</v>
      </c>
      <c r="AG126" s="1">
        <f t="shared" si="8"/>
        <v>1.7376877714525563E-10</v>
      </c>
      <c r="AH126" s="1">
        <f>AH226</f>
        <v>7.5709108020232305</v>
      </c>
      <c r="AI126" s="1" t="str">
        <f t="shared" ref="AI126:AK126" si="9">AI226</f>
        <v>***</v>
      </c>
      <c r="AJ126" s="1">
        <f t="shared" si="9"/>
        <v>1.3690054147805337</v>
      </c>
      <c r="AK126" s="1">
        <f t="shared" si="9"/>
        <v>3.1981653325630077E-8</v>
      </c>
    </row>
    <row r="127" spans="1:41" x14ac:dyDescent="0.35">
      <c r="B127" t="s">
        <v>55</v>
      </c>
      <c r="C127" s="21"/>
      <c r="D127" s="1">
        <f>D190</f>
        <v>-2.0754452558690958E-2</v>
      </c>
      <c r="E127" s="1" t="str">
        <f t="shared" ref="E127:G127" si="10">E190</f>
        <v xml:space="preserve">   </v>
      </c>
      <c r="F127" s="1">
        <f t="shared" si="10"/>
        <v>4.8367496137581255E-2</v>
      </c>
      <c r="G127" s="1">
        <f t="shared" si="10"/>
        <v>0.66785105460791883</v>
      </c>
      <c r="M127" t="s">
        <v>55</v>
      </c>
      <c r="N127" s="21" t="s">
        <v>46</v>
      </c>
      <c r="O127" s="1">
        <f>O190</f>
        <v>1.1270376100053339E-2</v>
      </c>
      <c r="P127" s="1" t="str">
        <f t="shared" ref="P127:R127" si="11">P190</f>
        <v xml:space="preserve">   </v>
      </c>
      <c r="Q127" s="1">
        <f t="shared" si="11"/>
        <v>6.8462958261891707E-2</v>
      </c>
      <c r="R127" s="1">
        <f t="shared" si="11"/>
        <v>0.86924304329954794</v>
      </c>
      <c r="S127" s="1">
        <f>S190</f>
        <v>0.23296526472402931</v>
      </c>
      <c r="T127" s="1" t="str">
        <f t="shared" ref="T127:V127" si="12">T190</f>
        <v xml:space="preserve">   </v>
      </c>
      <c r="U127" s="1">
        <f t="shared" si="12"/>
        <v>0.38975938112035302</v>
      </c>
      <c r="V127" s="1">
        <f t="shared" si="12"/>
        <v>0.55002971049478355</v>
      </c>
      <c r="AB127" t="s">
        <v>55</v>
      </c>
      <c r="AC127" s="21" t="s">
        <v>46</v>
      </c>
      <c r="AD127" s="1">
        <f>AD190</f>
        <v>-0.11469924993954388</v>
      </c>
      <c r="AE127" s="1" t="str">
        <f t="shared" ref="AE127:AG127" si="13">AE190</f>
        <v xml:space="preserve">   </v>
      </c>
      <c r="AF127" s="1">
        <f t="shared" si="13"/>
        <v>0.10444500569628848</v>
      </c>
      <c r="AG127" s="1">
        <f t="shared" si="13"/>
        <v>0.27212659329780564</v>
      </c>
      <c r="AH127" s="1">
        <f>AH190</f>
        <v>1.0273852438944069</v>
      </c>
      <c r="AI127" s="1" t="str">
        <f t="shared" ref="AI127:AK127" si="14">AI190</f>
        <v>***</v>
      </c>
      <c r="AJ127" s="1">
        <f t="shared" si="14"/>
        <v>0.17387002107339469</v>
      </c>
      <c r="AK127" s="1">
        <f t="shared" si="14"/>
        <v>3.4434346485312517E-9</v>
      </c>
    </row>
    <row r="128" spans="1:41" x14ac:dyDescent="0.35">
      <c r="B128" t="s">
        <v>56</v>
      </c>
      <c r="C128" s="21"/>
      <c r="D128" s="1">
        <f>D190</f>
        <v>-2.0754452558690958E-2</v>
      </c>
      <c r="E128" s="1" t="str">
        <f t="shared" ref="E128:G129" si="15">E190</f>
        <v xml:space="preserve">   </v>
      </c>
      <c r="F128" s="1">
        <f t="shared" si="15"/>
        <v>4.8367496137581255E-2</v>
      </c>
      <c r="G128" s="1">
        <f t="shared" si="15"/>
        <v>0.66785105460791883</v>
      </c>
      <c r="M128" t="s">
        <v>56</v>
      </c>
      <c r="N128" s="21" t="s">
        <v>46</v>
      </c>
      <c r="O128" s="1">
        <f>O190</f>
        <v>1.1270376100053339E-2</v>
      </c>
      <c r="P128" s="1" t="str">
        <f t="shared" ref="P128:R129" si="16">P190</f>
        <v xml:space="preserve">   </v>
      </c>
      <c r="Q128" s="1">
        <f t="shared" si="16"/>
        <v>6.8462958261891707E-2</v>
      </c>
      <c r="R128" s="1">
        <f t="shared" si="16"/>
        <v>0.86924304329954794</v>
      </c>
      <c r="S128" s="1">
        <f>S190</f>
        <v>0.23296526472402931</v>
      </c>
      <c r="T128" s="1" t="str">
        <f t="shared" ref="T128:V129" si="17">T190</f>
        <v xml:space="preserve">   </v>
      </c>
      <c r="U128" s="1">
        <f t="shared" si="17"/>
        <v>0.38975938112035302</v>
      </c>
      <c r="V128" s="1">
        <f t="shared" si="17"/>
        <v>0.55002971049478355</v>
      </c>
      <c r="AB128" t="s">
        <v>56</v>
      </c>
      <c r="AC128" s="21" t="s">
        <v>46</v>
      </c>
      <c r="AD128" s="1">
        <f>AD190</f>
        <v>-0.11469924993954388</v>
      </c>
      <c r="AE128" s="1" t="str">
        <f t="shared" ref="AE128:AG129" si="18">AE190</f>
        <v xml:space="preserve">   </v>
      </c>
      <c r="AF128" s="1">
        <f t="shared" si="18"/>
        <v>0.10444500569628848</v>
      </c>
      <c r="AG128" s="1">
        <f t="shared" si="18"/>
        <v>0.27212659329780564</v>
      </c>
      <c r="AH128" s="1">
        <f>AH190</f>
        <v>1.0273852438944069</v>
      </c>
      <c r="AI128" s="1" t="str">
        <f t="shared" ref="AI128:AK129" si="19">AI190</f>
        <v>***</v>
      </c>
      <c r="AJ128" s="1">
        <f t="shared" si="19"/>
        <v>0.17387002107339469</v>
      </c>
      <c r="AK128" s="1">
        <f t="shared" si="19"/>
        <v>3.4434346485312517E-9</v>
      </c>
    </row>
    <row r="129" spans="2:37" x14ac:dyDescent="0.35">
      <c r="B129" t="s">
        <v>57</v>
      </c>
      <c r="C129" s="21"/>
      <c r="D129" s="1">
        <f>D191</f>
        <v>2.4435017809272104E-2</v>
      </c>
      <c r="E129" s="1" t="str">
        <f t="shared" si="15"/>
        <v xml:space="preserve">   </v>
      </c>
      <c r="F129" s="1">
        <f t="shared" si="15"/>
        <v>5.4323900578556246E-2</v>
      </c>
      <c r="G129" s="1">
        <f t="shared" si="15"/>
        <v>0.65285296763005607</v>
      </c>
      <c r="M129" t="s">
        <v>57</v>
      </c>
      <c r="N129" s="21" t="s">
        <v>46</v>
      </c>
      <c r="O129" s="1">
        <f>O191</f>
        <v>2.8037392814085547E-2</v>
      </c>
      <c r="P129" s="1" t="str">
        <f t="shared" si="16"/>
        <v xml:space="preserve">   </v>
      </c>
      <c r="Q129" s="1">
        <f t="shared" si="16"/>
        <v>7.1731512114704438E-2</v>
      </c>
      <c r="R129" s="1">
        <f t="shared" si="16"/>
        <v>0.69589645579224024</v>
      </c>
      <c r="S129" s="1">
        <f>S191</f>
        <v>0.29121193014452468</v>
      </c>
      <c r="T129" s="1" t="str">
        <f t="shared" si="17"/>
        <v xml:space="preserve">*  </v>
      </c>
      <c r="U129" s="1">
        <f t="shared" si="17"/>
        <v>0.16136995731596512</v>
      </c>
      <c r="V129" s="1">
        <f t="shared" si="17"/>
        <v>7.1133702587639291E-2</v>
      </c>
      <c r="AB129" t="s">
        <v>57</v>
      </c>
      <c r="AC129" s="21" t="s">
        <v>46</v>
      </c>
      <c r="AD129" s="1">
        <f>AD191</f>
        <v>-7.5755203844835389E-2</v>
      </c>
      <c r="AE129" s="1" t="str">
        <f t="shared" si="18"/>
        <v xml:space="preserve">   </v>
      </c>
      <c r="AF129" s="1">
        <f t="shared" si="18"/>
        <v>0.10817755612838087</v>
      </c>
      <c r="AG129" s="1">
        <f t="shared" si="18"/>
        <v>0.48374885290521807</v>
      </c>
      <c r="AH129" s="1">
        <f>AH191</f>
        <v>0.46684842542243032</v>
      </c>
      <c r="AI129" s="1" t="str">
        <f t="shared" si="19"/>
        <v>***</v>
      </c>
      <c r="AJ129" s="1">
        <f t="shared" si="19"/>
        <v>0.17118876032978841</v>
      </c>
      <c r="AK129" s="1">
        <f t="shared" si="19"/>
        <v>6.3894173191811898E-3</v>
      </c>
    </row>
    <row r="130" spans="2:37" x14ac:dyDescent="0.35">
      <c r="B130" t="s">
        <v>58</v>
      </c>
      <c r="C130" s="21"/>
      <c r="D130" s="1">
        <f>D228</f>
        <v>-4.6034555039745059E-2</v>
      </c>
      <c r="E130" s="1" t="str">
        <f t="shared" ref="E130:G130" si="20">E228</f>
        <v xml:space="preserve">   </v>
      </c>
      <c r="F130" s="1">
        <f t="shared" si="20"/>
        <v>9.0285834799418194E-2</v>
      </c>
      <c r="G130" s="1">
        <f t="shared" si="20"/>
        <v>0.61013853298255438</v>
      </c>
      <c r="M130" t="s">
        <v>58</v>
      </c>
      <c r="N130" s="21" t="s">
        <v>46</v>
      </c>
      <c r="O130" s="1">
        <f>O228</f>
        <v>4.9035170097280027E-2</v>
      </c>
      <c r="P130" s="1" t="str">
        <f t="shared" ref="P130:R130" si="21">P228</f>
        <v xml:space="preserve">   </v>
      </c>
      <c r="Q130" s="1">
        <f t="shared" si="21"/>
        <v>0.12650331851771493</v>
      </c>
      <c r="R130" s="1">
        <f t="shared" si="21"/>
        <v>0.69829753652618121</v>
      </c>
      <c r="S130" s="1">
        <f>S228</f>
        <v>0.49708462416016791</v>
      </c>
      <c r="T130" s="1" t="str">
        <f t="shared" ref="T130:V130" si="22">T228</f>
        <v xml:space="preserve">** </v>
      </c>
      <c r="U130" s="1">
        <f t="shared" si="22"/>
        <v>0.20006997439365798</v>
      </c>
      <c r="V130" s="1">
        <f t="shared" si="22"/>
        <v>1.2971388977766063E-2</v>
      </c>
      <c r="AB130" t="s">
        <v>58</v>
      </c>
      <c r="AC130" s="21" t="s">
        <v>46</v>
      </c>
      <c r="AD130" s="1">
        <f>AD228</f>
        <v>-0.11216204962813674</v>
      </c>
      <c r="AE130" s="1" t="str">
        <f t="shared" ref="AE130:AG130" si="23">AE228</f>
        <v xml:space="preserve">   </v>
      </c>
      <c r="AF130" s="1">
        <f t="shared" si="23"/>
        <v>0.22746483906347076</v>
      </c>
      <c r="AG130" s="1">
        <f t="shared" si="23"/>
        <v>0.62194460999947143</v>
      </c>
      <c r="AH130" s="1">
        <f>AH228</f>
        <v>1.5163409025767627</v>
      </c>
      <c r="AI130" s="1" t="str">
        <f t="shared" ref="AI130:AK130" si="24">AI228</f>
        <v>***</v>
      </c>
      <c r="AJ130" s="1">
        <f t="shared" si="24"/>
        <v>0.33544703109963481</v>
      </c>
      <c r="AK130" s="1">
        <f t="shared" si="24"/>
        <v>6.1734941629865148E-6</v>
      </c>
    </row>
    <row r="131" spans="2:37" x14ac:dyDescent="0.35">
      <c r="B131" t="s">
        <v>59</v>
      </c>
      <c r="C131" s="21"/>
      <c r="D131" s="1">
        <f>D192</f>
        <v>0.310365299956742</v>
      </c>
      <c r="E131" s="1" t="str">
        <f t="shared" ref="E131:G131" si="25">E192</f>
        <v>***</v>
      </c>
      <c r="F131" s="1">
        <f t="shared" si="25"/>
        <v>4.763049232216171E-2</v>
      </c>
      <c r="G131" s="1">
        <f t="shared" si="25"/>
        <v>7.2156280950252949E-11</v>
      </c>
      <c r="M131" t="s">
        <v>59</v>
      </c>
      <c r="N131" s="21" t="s">
        <v>46</v>
      </c>
      <c r="O131" s="1">
        <f>O192</f>
        <v>0.50504711352595355</v>
      </c>
      <c r="P131" s="1" t="str">
        <f t="shared" ref="P131:R131" si="26">P192</f>
        <v>***</v>
      </c>
      <c r="Q131" s="1">
        <f t="shared" si="26"/>
        <v>6.7413274051411926E-2</v>
      </c>
      <c r="R131" s="1">
        <f t="shared" si="26"/>
        <v>6.794564910705958E-14</v>
      </c>
      <c r="S131" s="1">
        <f>S192</f>
        <v>6.3593727205232084E-2</v>
      </c>
      <c r="T131" s="1" t="str">
        <f t="shared" ref="T131:V131" si="27">T192</f>
        <v xml:space="preserve">   </v>
      </c>
      <c r="U131" s="1">
        <f t="shared" si="27"/>
        <v>0.35459864426271692</v>
      </c>
      <c r="V131" s="1">
        <f t="shared" si="27"/>
        <v>0.85767072645204046</v>
      </c>
      <c r="AB131" t="s">
        <v>59</v>
      </c>
      <c r="AC131" s="21" t="s">
        <v>46</v>
      </c>
      <c r="AD131" s="1">
        <f>AD192</f>
        <v>0.59179782667133662</v>
      </c>
      <c r="AE131" s="1" t="str">
        <f t="shared" ref="AE131:AG131" si="28">AE192</f>
        <v>***</v>
      </c>
      <c r="AF131" s="1">
        <f t="shared" si="28"/>
        <v>0.10967689577647648</v>
      </c>
      <c r="AG131" s="1">
        <f t="shared" si="28"/>
        <v>6.8207704817524473E-8</v>
      </c>
      <c r="AH131" s="1">
        <f>AH192</f>
        <v>1.2931196533545946</v>
      </c>
      <c r="AI131" s="1" t="str">
        <f t="shared" ref="AI131:AK131" si="29">AI192</f>
        <v>***</v>
      </c>
      <c r="AJ131" s="1">
        <f t="shared" si="29"/>
        <v>0.20745633578060063</v>
      </c>
      <c r="AK131" s="1">
        <f t="shared" si="29"/>
        <v>4.5696246786519623E-10</v>
      </c>
    </row>
    <row r="132" spans="2:37" x14ac:dyDescent="0.35">
      <c r="B132" t="s">
        <v>60</v>
      </c>
      <c r="C132" s="21"/>
      <c r="D132" s="1">
        <f>D229</f>
        <v>0.20130349268935629</v>
      </c>
      <c r="E132" s="1" t="str">
        <f t="shared" ref="E132:G132" si="30">E229</f>
        <v xml:space="preserve">** </v>
      </c>
      <c r="F132" s="1">
        <f t="shared" si="30"/>
        <v>8.1990541195454153E-2</v>
      </c>
      <c r="G132" s="1">
        <f t="shared" si="30"/>
        <v>1.4080471581392473E-2</v>
      </c>
      <c r="M132" t="s">
        <v>60</v>
      </c>
      <c r="N132" s="21" t="s">
        <v>46</v>
      </c>
      <c r="O132" s="1">
        <f>O229</f>
        <v>0.55312530000914339</v>
      </c>
      <c r="P132" s="1" t="str">
        <f t="shared" ref="P132:R132" si="31">P229</f>
        <v>***</v>
      </c>
      <c r="Q132" s="1">
        <f t="shared" si="31"/>
        <v>0.11910501087831067</v>
      </c>
      <c r="R132" s="1">
        <f t="shared" si="31"/>
        <v>3.417049193377153E-6</v>
      </c>
      <c r="S132" s="1">
        <f>S229</f>
        <v>3.0176812910140866E-2</v>
      </c>
      <c r="T132" s="1" t="str">
        <f t="shared" ref="T132:V132" si="32">T229</f>
        <v xml:space="preserve">   </v>
      </c>
      <c r="U132" s="1">
        <f t="shared" si="32"/>
        <v>0.32541976343513773</v>
      </c>
      <c r="V132" s="1">
        <f t="shared" si="32"/>
        <v>0.92611650495536879</v>
      </c>
      <c r="AB132" t="s">
        <v>60</v>
      </c>
      <c r="AC132" s="21" t="s">
        <v>46</v>
      </c>
      <c r="AD132" s="1">
        <f>AD229</f>
        <v>0.69968474478937659</v>
      </c>
      <c r="AE132" s="1" t="str">
        <f t="shared" ref="AE132:AG132" si="33">AE229</f>
        <v>***</v>
      </c>
      <c r="AF132" s="1">
        <f t="shared" si="33"/>
        <v>0.23543757946522981</v>
      </c>
      <c r="AG132" s="1">
        <f t="shared" si="33"/>
        <v>2.9601300918882245E-3</v>
      </c>
      <c r="AH132" s="1">
        <f>AH229</f>
        <v>1.9671107022803513</v>
      </c>
      <c r="AI132" s="1" t="str">
        <f t="shared" ref="AI132:AK132" si="34">AI229</f>
        <v>***</v>
      </c>
      <c r="AJ132" s="1">
        <f t="shared" si="34"/>
        <v>0.35612646789313274</v>
      </c>
      <c r="AK132" s="1">
        <f t="shared" si="34"/>
        <v>3.3206712490851942E-8</v>
      </c>
    </row>
    <row r="133" spans="2:37" x14ac:dyDescent="0.35">
      <c r="B133" t="s">
        <v>61</v>
      </c>
      <c r="C133" s="21"/>
      <c r="D133" s="1">
        <f>D193</f>
        <v>0.31081424532583934</v>
      </c>
      <c r="E133" s="1" t="str">
        <f t="shared" ref="E133:G133" si="35">E193</f>
        <v>***</v>
      </c>
      <c r="F133" s="1">
        <f t="shared" si="35"/>
        <v>4.4317011381257328E-2</v>
      </c>
      <c r="G133" s="1">
        <f t="shared" si="35"/>
        <v>2.3254731473798529E-12</v>
      </c>
      <c r="M133" t="s">
        <v>61</v>
      </c>
      <c r="N133" s="21" t="s">
        <v>46</v>
      </c>
      <c r="O133" s="1">
        <f>O193</f>
        <v>0.52803951506244318</v>
      </c>
      <c r="P133" s="1" t="str">
        <f t="shared" ref="P133:R133" si="36">P193</f>
        <v>***</v>
      </c>
      <c r="Q133" s="1">
        <f t="shared" si="36"/>
        <v>6.182017372296858E-2</v>
      </c>
      <c r="R133" s="1">
        <f t="shared" si="36"/>
        <v>0</v>
      </c>
      <c r="S133" s="1">
        <f>S193</f>
        <v>0.51405929734193967</v>
      </c>
      <c r="T133" s="1" t="str">
        <f t="shared" ref="T133:V133" si="37">T193</f>
        <v>***</v>
      </c>
      <c r="U133" s="1">
        <f t="shared" si="37"/>
        <v>0.10509386496729119</v>
      </c>
      <c r="V133" s="1">
        <f t="shared" si="37"/>
        <v>1.0010593118892075E-6</v>
      </c>
      <c r="AB133" t="s">
        <v>61</v>
      </c>
      <c r="AC133" s="21" t="s">
        <v>46</v>
      </c>
      <c r="AD133" s="1">
        <f>AD193</f>
        <v>0.4857533435125122</v>
      </c>
      <c r="AE133" s="1" t="str">
        <f t="shared" ref="AE133:AG133" si="38">AE193</f>
        <v>***</v>
      </c>
      <c r="AF133" s="1">
        <f t="shared" si="38"/>
        <v>0.10186975549601457</v>
      </c>
      <c r="AG133" s="1">
        <f t="shared" si="38"/>
        <v>1.8571650739485079E-6</v>
      </c>
      <c r="AH133" s="1">
        <f>AH193</f>
        <v>1.2951122544381277</v>
      </c>
      <c r="AI133" s="1" t="str">
        <f t="shared" ref="AI133:AK133" si="39">AI193</f>
        <v>***</v>
      </c>
      <c r="AJ133" s="1">
        <f t="shared" si="39"/>
        <v>0.15298535758992635</v>
      </c>
      <c r="AK133" s="1">
        <f t="shared" si="39"/>
        <v>0</v>
      </c>
    </row>
    <row r="134" spans="2:37" x14ac:dyDescent="0.35">
      <c r="B134" t="s">
        <v>62</v>
      </c>
      <c r="C134" s="21"/>
      <c r="D134" s="1">
        <f>D230</f>
        <v>0.31853921596706369</v>
      </c>
      <c r="E134" s="1" t="str">
        <f t="shared" ref="E134:G134" si="40">E230</f>
        <v>***</v>
      </c>
      <c r="F134" s="1">
        <f t="shared" si="40"/>
        <v>7.2837955977319999E-2</v>
      </c>
      <c r="G134" s="1">
        <f t="shared" si="40"/>
        <v>1.2240559454923527E-5</v>
      </c>
      <c r="M134" t="s">
        <v>62</v>
      </c>
      <c r="N134" s="21" t="s">
        <v>46</v>
      </c>
      <c r="O134" s="1">
        <f>O230</f>
        <v>0.69350278263924769</v>
      </c>
      <c r="P134" s="1" t="str">
        <f t="shared" ref="P134:R134" si="41">P230</f>
        <v>***</v>
      </c>
      <c r="Q134" s="1">
        <f t="shared" si="41"/>
        <v>0.11136686483120377</v>
      </c>
      <c r="R134" s="1">
        <f t="shared" si="41"/>
        <v>4.7487080934160986E-10</v>
      </c>
      <c r="S134" s="1">
        <f>S230</f>
        <v>0.54848157516939289</v>
      </c>
      <c r="T134" s="1" t="str">
        <f t="shared" ref="T134:V134" si="42">T230</f>
        <v>***</v>
      </c>
      <c r="U134" s="1">
        <f t="shared" si="42"/>
        <v>0.18379995258486342</v>
      </c>
      <c r="V134" s="1">
        <f t="shared" si="42"/>
        <v>2.8439288203285784E-3</v>
      </c>
      <c r="AB134" t="s">
        <v>62</v>
      </c>
      <c r="AC134" s="21" t="s">
        <v>46</v>
      </c>
      <c r="AD134" s="1">
        <f>AD230</f>
        <v>0.93746579339790659</v>
      </c>
      <c r="AE134" s="1" t="str">
        <f t="shared" ref="AE134:AG134" si="43">AE230</f>
        <v>***</v>
      </c>
      <c r="AF134" s="1">
        <f t="shared" si="43"/>
        <v>0.22215967009489251</v>
      </c>
      <c r="AG134" s="1">
        <f t="shared" si="43"/>
        <v>2.4453663318713126E-5</v>
      </c>
      <c r="AH134" s="1">
        <f>AH230</f>
        <v>1.8765231282366541</v>
      </c>
      <c r="AI134" s="1" t="str">
        <f t="shared" ref="AI134:AK134" si="44">AI230</f>
        <v>***</v>
      </c>
      <c r="AJ134" s="1">
        <f t="shared" si="44"/>
        <v>0.30264054573504784</v>
      </c>
      <c r="AK134" s="1">
        <f t="shared" si="44"/>
        <v>5.6283555593950041E-10</v>
      </c>
    </row>
    <row r="135" spans="2:37" x14ac:dyDescent="0.35">
      <c r="B135" t="s">
        <v>63</v>
      </c>
      <c r="C135" s="21"/>
      <c r="D135" s="1">
        <f>D194</f>
        <v>7.7811762464789352E-2</v>
      </c>
      <c r="E135" s="1" t="str">
        <f t="shared" ref="E135:G135" si="45">E194</f>
        <v xml:space="preserve">*  </v>
      </c>
      <c r="F135" s="1">
        <f t="shared" si="45"/>
        <v>4.5733979381429125E-2</v>
      </c>
      <c r="G135" s="1">
        <f t="shared" si="45"/>
        <v>8.8868024627007713E-2</v>
      </c>
      <c r="M135" t="s">
        <v>63</v>
      </c>
      <c r="N135" s="21" t="s">
        <v>46</v>
      </c>
      <c r="O135" s="1">
        <f>O194</f>
        <v>0.36962281586788465</v>
      </c>
      <c r="P135" s="1" t="str">
        <f t="shared" ref="P135:R135" si="46">P194</f>
        <v>***</v>
      </c>
      <c r="Q135" s="1">
        <f t="shared" si="46"/>
        <v>6.2501610237079869E-2</v>
      </c>
      <c r="R135" s="1">
        <f t="shared" si="46"/>
        <v>3.3427800527618956E-9</v>
      </c>
      <c r="S135" s="1">
        <f>S194</f>
        <v>1.0730073555740398E-3</v>
      </c>
      <c r="T135" s="1" t="str">
        <f t="shared" ref="T135:V135" si="47">T194</f>
        <v xml:space="preserve">   </v>
      </c>
      <c r="U135" s="1">
        <f t="shared" si="47"/>
        <v>0.14018022034888003</v>
      </c>
      <c r="V135" s="1">
        <f t="shared" si="47"/>
        <v>0.99389266445542068</v>
      </c>
      <c r="AB135" t="s">
        <v>63</v>
      </c>
      <c r="AC135" s="21" t="s">
        <v>46</v>
      </c>
      <c r="AD135" s="1">
        <f>AD194</f>
        <v>0.34595141324250633</v>
      </c>
      <c r="AE135" s="1" t="str">
        <f t="shared" ref="AE135:AG135" si="48">AE194</f>
        <v>***</v>
      </c>
      <c r="AF135" s="1">
        <f t="shared" si="48"/>
        <v>0.10161057519309137</v>
      </c>
      <c r="AG135" s="1">
        <f t="shared" si="48"/>
        <v>6.6241818526946439E-4</v>
      </c>
      <c r="AH135" s="1">
        <f>AH194</f>
        <v>1.0511441066918501</v>
      </c>
      <c r="AI135" s="1" t="str">
        <f t="shared" ref="AI135:AK135" si="49">AI194</f>
        <v>***</v>
      </c>
      <c r="AJ135" s="1">
        <f t="shared" si="49"/>
        <v>0.17078705480989442</v>
      </c>
      <c r="AK135" s="1">
        <f t="shared" si="49"/>
        <v>7.5216899375618596E-10</v>
      </c>
    </row>
    <row r="136" spans="2:37" x14ac:dyDescent="0.35">
      <c r="B136" t="s">
        <v>64</v>
      </c>
      <c r="C136" s="21"/>
      <c r="D136" s="1">
        <f>D231</f>
        <v>6.3127205682899201E-2</v>
      </c>
      <c r="E136" s="1" t="str">
        <f t="shared" ref="E136:G136" si="50">E231</f>
        <v xml:space="preserve">   </v>
      </c>
      <c r="F136" s="1">
        <f t="shared" si="50"/>
        <v>7.7453816399636263E-2</v>
      </c>
      <c r="G136" s="1">
        <f t="shared" si="50"/>
        <v>0.41505497767721478</v>
      </c>
      <c r="M136" t="s">
        <v>64</v>
      </c>
      <c r="N136" s="21" t="s">
        <v>46</v>
      </c>
      <c r="O136" s="1">
        <f>O231</f>
        <v>0.47424703243227578</v>
      </c>
      <c r="P136" s="1" t="str">
        <f t="shared" ref="P136:R136" si="51">P231</f>
        <v>***</v>
      </c>
      <c r="Q136" s="1">
        <f t="shared" si="51"/>
        <v>0.11175211979911842</v>
      </c>
      <c r="R136" s="1">
        <f t="shared" si="51"/>
        <v>2.1982422964361703E-5</v>
      </c>
      <c r="S136" s="1">
        <f>S231</f>
        <v>5.6200758467473931E-2</v>
      </c>
      <c r="T136" s="1" t="str">
        <f t="shared" ref="T136:V136" si="52">T231</f>
        <v xml:space="preserve">   </v>
      </c>
      <c r="U136" s="1">
        <f t="shared" si="52"/>
        <v>1.4459409540625032</v>
      </c>
      <c r="V136" s="1">
        <f t="shared" si="52"/>
        <v>0.96899567067974379</v>
      </c>
      <c r="AB136" t="s">
        <v>64</v>
      </c>
      <c r="AC136" s="21" t="s">
        <v>46</v>
      </c>
      <c r="AD136" s="1">
        <f>AD231</f>
        <v>0.46696521899379229</v>
      </c>
      <c r="AE136" s="1" t="str">
        <f t="shared" ref="AE136:AG136" si="53">AE231</f>
        <v xml:space="preserve">** </v>
      </c>
      <c r="AF136" s="1">
        <f t="shared" si="53"/>
        <v>0.21758886833130398</v>
      </c>
      <c r="AG136" s="1">
        <f t="shared" si="53"/>
        <v>3.1865826608794112E-2</v>
      </c>
      <c r="AH136" s="1">
        <f>AH231</f>
        <v>1.9050718603217691</v>
      </c>
      <c r="AI136" s="1" t="str">
        <f t="shared" ref="AI136:AK136" si="54">AI231</f>
        <v>***</v>
      </c>
      <c r="AJ136" s="1">
        <f t="shared" si="54"/>
        <v>0.3405731608913446</v>
      </c>
      <c r="AK136" s="1">
        <f t="shared" si="54"/>
        <v>2.2225167928269229E-8</v>
      </c>
    </row>
    <row r="137" spans="2:37" x14ac:dyDescent="0.35">
      <c r="B137" t="s">
        <v>65</v>
      </c>
      <c r="C137" s="21"/>
      <c r="D137" s="1">
        <f>D195</f>
        <v>0.14059819169700943</v>
      </c>
      <c r="E137" s="1" t="str">
        <f t="shared" ref="E137:G137" si="55">E195</f>
        <v>***</v>
      </c>
      <c r="F137" s="1">
        <f t="shared" si="55"/>
        <v>4.554028262123782E-2</v>
      </c>
      <c r="G137" s="1">
        <f t="shared" si="55"/>
        <v>2.0195861386462788E-3</v>
      </c>
      <c r="M137" t="s">
        <v>65</v>
      </c>
      <c r="N137" s="21" t="s">
        <v>46</v>
      </c>
      <c r="O137" s="1">
        <f>O195</f>
        <v>0.34741795205323539</v>
      </c>
      <c r="P137" s="1" t="str">
        <f t="shared" ref="P137:R137" si="56">P195</f>
        <v>***</v>
      </c>
      <c r="Q137" s="1">
        <f t="shared" si="56"/>
        <v>6.3545731246009166E-2</v>
      </c>
      <c r="R137" s="1">
        <f t="shared" si="56"/>
        <v>4.5717046592841371E-8</v>
      </c>
      <c r="S137" s="1">
        <f>S195</f>
        <v>0.55016745447442672</v>
      </c>
      <c r="T137" s="1" t="str">
        <f t="shared" ref="T137:V137" si="57">T195</f>
        <v>***</v>
      </c>
      <c r="U137" s="1">
        <f t="shared" si="57"/>
        <v>9.9636488755902516E-2</v>
      </c>
      <c r="V137" s="1">
        <f t="shared" si="57"/>
        <v>3.356460998027444E-8</v>
      </c>
      <c r="AB137" t="s">
        <v>65</v>
      </c>
      <c r="AC137" s="21" t="s">
        <v>46</v>
      </c>
      <c r="AD137" s="1">
        <f>AD195</f>
        <v>0.28580790647218751</v>
      </c>
      <c r="AE137" s="1" t="str">
        <f t="shared" ref="AE137:AG137" si="58">AE195</f>
        <v>***</v>
      </c>
      <c r="AF137" s="1">
        <f t="shared" si="58"/>
        <v>0.10443030547858058</v>
      </c>
      <c r="AG137" s="1">
        <f t="shared" si="58"/>
        <v>6.2034497350271778E-3</v>
      </c>
      <c r="AH137" s="1">
        <f>AH195</f>
        <v>1.3837737229186433</v>
      </c>
      <c r="AI137" s="1" t="str">
        <f t="shared" ref="AI137:AK137" si="59">AI195</f>
        <v>***</v>
      </c>
      <c r="AJ137" s="1">
        <f t="shared" si="59"/>
        <v>0.16500717832942122</v>
      </c>
      <c r="AK137" s="1">
        <f t="shared" si="59"/>
        <v>0</v>
      </c>
    </row>
    <row r="138" spans="2:37" x14ac:dyDescent="0.35">
      <c r="B138" t="s">
        <v>66</v>
      </c>
      <c r="C138" s="21"/>
      <c r="D138" s="1">
        <f>D232</f>
        <v>0.10233801039426337</v>
      </c>
      <c r="E138" s="1" t="str">
        <f t="shared" ref="E138:G138" si="60">E232</f>
        <v xml:space="preserve">   </v>
      </c>
      <c r="F138" s="1">
        <f t="shared" si="60"/>
        <v>7.5545057163165646E-2</v>
      </c>
      <c r="G138" s="1">
        <f t="shared" si="60"/>
        <v>0.17552530315726722</v>
      </c>
      <c r="M138" t="s">
        <v>66</v>
      </c>
      <c r="N138" s="21" t="s">
        <v>46</v>
      </c>
      <c r="O138" s="1">
        <f>O232</f>
        <v>0.43798254455704999</v>
      </c>
      <c r="P138" s="1" t="str">
        <f t="shared" ref="P138:R138" si="61">P232</f>
        <v>***</v>
      </c>
      <c r="Q138" s="1">
        <f t="shared" si="61"/>
        <v>0.10995748144944936</v>
      </c>
      <c r="R138" s="1">
        <f t="shared" si="61"/>
        <v>6.7993736507565572E-5</v>
      </c>
      <c r="S138" s="1">
        <f>S232</f>
        <v>0.53781918489435898</v>
      </c>
      <c r="T138" s="1" t="str">
        <f t="shared" ref="T138:V138" si="62">T232</f>
        <v>***</v>
      </c>
      <c r="U138" s="1">
        <f t="shared" si="62"/>
        <v>0.17655794489793231</v>
      </c>
      <c r="V138" s="1">
        <f t="shared" si="62"/>
        <v>2.3180438877339338E-3</v>
      </c>
      <c r="AB138" t="s">
        <v>66</v>
      </c>
      <c r="AC138" s="21" t="s">
        <v>46</v>
      </c>
      <c r="AD138" s="1">
        <f>AD232</f>
        <v>0.58157325866911957</v>
      </c>
      <c r="AE138" s="1" t="str">
        <f t="shared" ref="AE138:AG138" si="63">AE232</f>
        <v>***</v>
      </c>
      <c r="AF138" s="1">
        <f t="shared" si="63"/>
        <v>0.2104593757567986</v>
      </c>
      <c r="AG138" s="1">
        <f t="shared" si="63"/>
        <v>5.7211096441129872E-3</v>
      </c>
      <c r="AH138" s="1">
        <f>AH232</f>
        <v>2.0759922371425854</v>
      </c>
      <c r="AI138" s="1" t="str">
        <f t="shared" ref="AI138:AK138" si="64">AI232</f>
        <v>***</v>
      </c>
      <c r="AJ138" s="1">
        <f t="shared" si="64"/>
        <v>0.36557778838418958</v>
      </c>
      <c r="AK138" s="1">
        <f t="shared" si="64"/>
        <v>1.3575341961669096E-8</v>
      </c>
    </row>
    <row r="139" spans="2:37" x14ac:dyDescent="0.35">
      <c r="B139" t="s">
        <v>67</v>
      </c>
      <c r="C139" s="21"/>
      <c r="D139" s="1">
        <f>D196</f>
        <v>0.14821126516158983</v>
      </c>
      <c r="E139" s="1" t="str">
        <f t="shared" ref="E139:G139" si="65">E196</f>
        <v>***</v>
      </c>
      <c r="F139" s="1">
        <f t="shared" si="65"/>
        <v>3.2495662533571168E-2</v>
      </c>
      <c r="G139" s="1">
        <f t="shared" si="65"/>
        <v>5.0921414536109211E-6</v>
      </c>
      <c r="M139" t="s">
        <v>67</v>
      </c>
      <c r="N139" s="21" t="s">
        <v>46</v>
      </c>
      <c r="O139" s="1">
        <f>O196</f>
        <v>0.2673966236964132</v>
      </c>
      <c r="P139" s="1" t="str">
        <f t="shared" ref="P139:R139" si="66">P196</f>
        <v>***</v>
      </c>
      <c r="Q139" s="1">
        <f t="shared" si="66"/>
        <v>4.2531639214806592E-2</v>
      </c>
      <c r="R139" s="1">
        <f t="shared" si="66"/>
        <v>3.2364910751425668E-10</v>
      </c>
      <c r="S139" s="1">
        <f>S196</f>
        <v>1.3837266039430605E-2</v>
      </c>
      <c r="T139" s="1" t="str">
        <f t="shared" ref="T139:V139" si="67">T196</f>
        <v xml:space="preserve">   </v>
      </c>
      <c r="U139" s="1">
        <f t="shared" si="67"/>
        <v>0.35357275521496478</v>
      </c>
      <c r="V139" s="1">
        <f t="shared" si="67"/>
        <v>0.96878231381130897</v>
      </c>
      <c r="AB139" t="s">
        <v>67</v>
      </c>
      <c r="AC139" s="21" t="s">
        <v>46</v>
      </c>
      <c r="AD139" s="1">
        <f>AD196</f>
        <v>0.25578550742339667</v>
      </c>
      <c r="AE139" s="1" t="str">
        <f t="shared" ref="AE139:AG139" si="68">AE196</f>
        <v>***</v>
      </c>
      <c r="AF139" s="1">
        <f t="shared" si="68"/>
        <v>7.0368125354643804E-2</v>
      </c>
      <c r="AG139" s="1">
        <f t="shared" si="68"/>
        <v>2.7802091142703489E-4</v>
      </c>
      <c r="AH139" s="1">
        <f>AH196</f>
        <v>0.75294865427795954</v>
      </c>
      <c r="AI139" s="1" t="str">
        <f t="shared" ref="AI139:AK139" si="69">AI196</f>
        <v>***</v>
      </c>
      <c r="AJ139" s="1">
        <f t="shared" si="69"/>
        <v>0.12929527031928401</v>
      </c>
      <c r="AK139" s="1">
        <f t="shared" si="69"/>
        <v>5.7634090833147411E-9</v>
      </c>
    </row>
    <row r="140" spans="2:37" x14ac:dyDescent="0.35">
      <c r="B140" t="s">
        <v>68</v>
      </c>
      <c r="C140" s="21"/>
      <c r="D140" s="1">
        <f>D233</f>
        <v>0.12717065465606495</v>
      </c>
      <c r="E140" s="1" t="str">
        <f t="shared" ref="E140:G140" si="70">E233</f>
        <v xml:space="preserve">** </v>
      </c>
      <c r="F140" s="1">
        <f t="shared" si="70"/>
        <v>5.2745495946218787E-2</v>
      </c>
      <c r="G140" s="1">
        <f t="shared" si="70"/>
        <v>1.5907803227011241E-2</v>
      </c>
      <c r="M140" t="s">
        <v>68</v>
      </c>
      <c r="N140" s="21" t="s">
        <v>46</v>
      </c>
      <c r="O140" s="1">
        <f>O233</f>
        <v>0.30689929480394956</v>
      </c>
      <c r="P140" s="1" t="str">
        <f t="shared" ref="P140:R140" si="71">P233</f>
        <v>***</v>
      </c>
      <c r="Q140" s="1">
        <f t="shared" si="71"/>
        <v>7.4779037341429155E-2</v>
      </c>
      <c r="R140" s="1">
        <f t="shared" si="71"/>
        <v>4.0592362732683185E-5</v>
      </c>
      <c r="S140" s="1">
        <f>S233</f>
        <v>0.28974873233977594</v>
      </c>
      <c r="T140" s="1" t="str">
        <f t="shared" ref="T140:V140" si="72">T233</f>
        <v xml:space="preserve">   </v>
      </c>
      <c r="U140" s="1">
        <f t="shared" si="72"/>
        <v>0.24375394796173036</v>
      </c>
      <c r="V140" s="1">
        <f t="shared" si="72"/>
        <v>0.23456030129556882</v>
      </c>
      <c r="AB140" t="s">
        <v>68</v>
      </c>
      <c r="AC140" s="21" t="s">
        <v>46</v>
      </c>
      <c r="AD140" s="1">
        <f>AD233</f>
        <v>0.44824475080455833</v>
      </c>
      <c r="AE140" s="1" t="str">
        <f t="shared" ref="AE140:AG140" si="73">AE233</f>
        <v>***</v>
      </c>
      <c r="AF140" s="1">
        <f t="shared" si="73"/>
        <v>0.15108339460247316</v>
      </c>
      <c r="AG140" s="1">
        <f t="shared" si="73"/>
        <v>3.0084839372777061E-3</v>
      </c>
      <c r="AH140" s="1">
        <f>AH233</f>
        <v>1.4744102661274783</v>
      </c>
      <c r="AI140" s="1" t="str">
        <f t="shared" ref="AI140:AK140" si="74">AI233</f>
        <v>***</v>
      </c>
      <c r="AJ140" s="1">
        <f t="shared" si="74"/>
        <v>0.27242870137499658</v>
      </c>
      <c r="AK140" s="1">
        <f t="shared" si="74"/>
        <v>6.2291300562122842E-8</v>
      </c>
    </row>
    <row r="141" spans="2:37" x14ac:dyDescent="0.35">
      <c r="B141" t="s">
        <v>69</v>
      </c>
      <c r="C141" s="21"/>
      <c r="D141" s="1">
        <f>D197</f>
        <v>5.7501893966635749E-2</v>
      </c>
      <c r="E141" s="1" t="str">
        <f t="shared" ref="E141:G141" si="75">E197</f>
        <v xml:space="preserve">*  </v>
      </c>
      <c r="F141" s="1">
        <f t="shared" si="75"/>
        <v>3.2083487585429588E-2</v>
      </c>
      <c r="G141" s="1">
        <f t="shared" si="75"/>
        <v>7.3091614423475448E-2</v>
      </c>
      <c r="M141" t="s">
        <v>69</v>
      </c>
      <c r="N141" s="21" t="s">
        <v>46</v>
      </c>
      <c r="O141" s="1">
        <f>O197</f>
        <v>0.11523505513796567</v>
      </c>
      <c r="P141" s="1" t="str">
        <f t="shared" ref="P141:R141" si="76">P197</f>
        <v>***</v>
      </c>
      <c r="Q141" s="1">
        <f t="shared" si="76"/>
        <v>4.1609185315317022E-2</v>
      </c>
      <c r="R141" s="1">
        <f t="shared" si="76"/>
        <v>5.6148963759992121E-3</v>
      </c>
      <c r="S141" s="1">
        <f>S197</f>
        <v>1.0083820994383177E-2</v>
      </c>
      <c r="T141" s="1" t="str">
        <f t="shared" ref="T141:V141" si="77">T197</f>
        <v xml:space="preserve">   </v>
      </c>
      <c r="U141" s="1">
        <f t="shared" si="77"/>
        <v>0.25242986739969375</v>
      </c>
      <c r="V141" s="1">
        <f t="shared" si="77"/>
        <v>0.96813536435559167</v>
      </c>
      <c r="AB141" t="s">
        <v>69</v>
      </c>
      <c r="AC141" s="21" t="s">
        <v>46</v>
      </c>
      <c r="AD141" s="1">
        <f>AD197</f>
        <v>0.12568839716185223</v>
      </c>
      <c r="AE141" s="1" t="str">
        <f t="shared" ref="AE141:AG141" si="78">AE197</f>
        <v xml:space="preserve">*  </v>
      </c>
      <c r="AF141" s="1">
        <f t="shared" si="78"/>
        <v>6.9373708154550698E-2</v>
      </c>
      <c r="AG141" s="1">
        <f t="shared" si="78"/>
        <v>7.0023538483297232E-2</v>
      </c>
      <c r="AH141" s="1">
        <f>AH197</f>
        <v>0.75961855115134458</v>
      </c>
      <c r="AI141" s="1" t="str">
        <f t="shared" ref="AI141:AK141" si="79">AI197</f>
        <v>***</v>
      </c>
      <c r="AJ141" s="1">
        <f t="shared" si="79"/>
        <v>0.13228810284453774</v>
      </c>
      <c r="AK141" s="1">
        <f t="shared" si="79"/>
        <v>9.3480196916573277E-9</v>
      </c>
    </row>
    <row r="142" spans="2:37" x14ac:dyDescent="0.35">
      <c r="B142" t="s">
        <v>70</v>
      </c>
      <c r="C142" s="21"/>
      <c r="D142" s="1">
        <f>D234</f>
        <v>0.17402394539173294</v>
      </c>
      <c r="E142" s="1" t="str">
        <f t="shared" ref="E142:G142" si="80">E234</f>
        <v>***</v>
      </c>
      <c r="F142" s="1">
        <f t="shared" si="80"/>
        <v>5.3096102658960989E-2</v>
      </c>
      <c r="G142" s="1">
        <f t="shared" si="80"/>
        <v>1.0472046785303668E-3</v>
      </c>
      <c r="M142" t="s">
        <v>70</v>
      </c>
      <c r="N142" s="21" t="s">
        <v>46</v>
      </c>
      <c r="O142" s="1">
        <f>O234</f>
        <v>0.29475508164327913</v>
      </c>
      <c r="P142" s="1" t="str">
        <f t="shared" ref="P142:R142" si="81">P234</f>
        <v>***</v>
      </c>
      <c r="Q142" s="1">
        <f t="shared" si="81"/>
        <v>7.3353170787616911E-2</v>
      </c>
      <c r="R142" s="1">
        <f t="shared" si="81"/>
        <v>5.861941417362182E-5</v>
      </c>
      <c r="S142" s="1">
        <f>S234</f>
        <v>2.0318871883668048E-3</v>
      </c>
      <c r="T142" s="1" t="str">
        <f t="shared" ref="T142:V142" si="82">T234</f>
        <v xml:space="preserve">   </v>
      </c>
      <c r="U142" s="1">
        <f t="shared" si="82"/>
        <v>0.30497338028087678</v>
      </c>
      <c r="V142" s="1">
        <f t="shared" si="82"/>
        <v>0.99468412809837137</v>
      </c>
      <c r="AB142" t="s">
        <v>70</v>
      </c>
      <c r="AC142" s="21" t="s">
        <v>46</v>
      </c>
      <c r="AD142" s="1">
        <f>AD234</f>
        <v>0.51031654535687787</v>
      </c>
      <c r="AE142" s="1" t="str">
        <f t="shared" ref="AE142:AG142" si="83">AE234</f>
        <v>***</v>
      </c>
      <c r="AF142" s="1">
        <f t="shared" si="83"/>
        <v>0.14408601748109032</v>
      </c>
      <c r="AG142" s="1">
        <f t="shared" si="83"/>
        <v>3.9748311918352819E-4</v>
      </c>
      <c r="AH142" s="1">
        <f>AH234</f>
        <v>1.148272005315685</v>
      </c>
      <c r="AI142" s="1" t="str">
        <f t="shared" ref="AI142:AK142" si="84">AI234</f>
        <v>***</v>
      </c>
      <c r="AJ142" s="1">
        <f t="shared" si="84"/>
        <v>0.26063925764909496</v>
      </c>
      <c r="AK142" s="1">
        <f t="shared" si="84"/>
        <v>1.0549204686238767E-5</v>
      </c>
    </row>
    <row r="143" spans="2:37" x14ac:dyDescent="0.35">
      <c r="B143" t="s">
        <v>71</v>
      </c>
      <c r="C143" s="21"/>
      <c r="D143" s="1">
        <f>D198</f>
        <v>6.8817431493662734E-2</v>
      </c>
      <c r="E143" s="1" t="str">
        <f t="shared" ref="E143:G143" si="85">E198</f>
        <v xml:space="preserve">** </v>
      </c>
      <c r="F143" s="1">
        <f t="shared" si="85"/>
        <v>3.3904617496768708E-2</v>
      </c>
      <c r="G143" s="1">
        <f t="shared" si="85"/>
        <v>4.238335511730007E-2</v>
      </c>
      <c r="M143" t="s">
        <v>71</v>
      </c>
      <c r="N143" s="21" t="s">
        <v>46</v>
      </c>
      <c r="O143" s="1">
        <f>O198</f>
        <v>3.407780415590736E-2</v>
      </c>
      <c r="P143" s="1" t="str">
        <f t="shared" ref="P143:R143" si="86">P198</f>
        <v xml:space="preserve">   </v>
      </c>
      <c r="Q143" s="1">
        <f t="shared" si="86"/>
        <v>4.4500785769493713E-2</v>
      </c>
      <c r="R143" s="1">
        <f t="shared" si="86"/>
        <v>0.44380731766769355</v>
      </c>
      <c r="S143" s="1">
        <f>S198</f>
        <v>0.2715562930160495</v>
      </c>
      <c r="T143" s="1" t="str">
        <f t="shared" ref="T143:V143" si="87">T198</f>
        <v xml:space="preserve">** </v>
      </c>
      <c r="U143" s="1">
        <f t="shared" si="87"/>
        <v>0.13402505566901127</v>
      </c>
      <c r="V143" s="1">
        <f t="shared" si="87"/>
        <v>4.2748325281574795E-2</v>
      </c>
      <c r="AB143" t="s">
        <v>71</v>
      </c>
      <c r="AC143" s="21" t="s">
        <v>46</v>
      </c>
      <c r="AD143" s="1">
        <f>AD198</f>
        <v>2.8492770243919375E-2</v>
      </c>
      <c r="AE143" s="1" t="str">
        <f t="shared" ref="AE143:AG143" si="88">AE198</f>
        <v xml:space="preserve">   </v>
      </c>
      <c r="AF143" s="1">
        <f t="shared" si="88"/>
        <v>7.6746582177596681E-2</v>
      </c>
      <c r="AG143" s="1">
        <f t="shared" si="88"/>
        <v>0.7104454971484937</v>
      </c>
      <c r="AH143" s="1">
        <f>AH198</f>
        <v>1.0745515645573642</v>
      </c>
      <c r="AI143" s="1" t="str">
        <f t="shared" ref="AI143:AK143" si="89">AI198</f>
        <v>***</v>
      </c>
      <c r="AJ143" s="1">
        <f t="shared" si="89"/>
        <v>0.14404480678070963</v>
      </c>
      <c r="AK143" s="1">
        <f t="shared" si="89"/>
        <v>8.659739592076221E-14</v>
      </c>
    </row>
    <row r="144" spans="2:37" x14ac:dyDescent="0.35">
      <c r="B144" t="s">
        <v>72</v>
      </c>
      <c r="C144" s="21"/>
      <c r="D144" s="1">
        <f>D235</f>
        <v>0.10839335415629135</v>
      </c>
      <c r="E144" s="1" t="str">
        <f t="shared" ref="E144:G144" si="90">E235</f>
        <v xml:space="preserve">** </v>
      </c>
      <c r="F144" s="1">
        <f t="shared" si="90"/>
        <v>5.5046113333039319E-2</v>
      </c>
      <c r="G144" s="1">
        <f t="shared" si="90"/>
        <v>4.8937328297051552E-2</v>
      </c>
      <c r="M144" t="s">
        <v>72</v>
      </c>
      <c r="N144" s="21" t="s">
        <v>46</v>
      </c>
      <c r="O144" s="1">
        <f>O235</f>
        <v>0.10511197434553475</v>
      </c>
      <c r="P144" s="1" t="str">
        <f t="shared" ref="P144:R144" si="91">P235</f>
        <v xml:space="preserve">   </v>
      </c>
      <c r="Q144" s="1">
        <f t="shared" si="91"/>
        <v>7.789023762670351E-2</v>
      </c>
      <c r="R144" s="1">
        <f t="shared" si="91"/>
        <v>0.17718013472544447</v>
      </c>
      <c r="S144" s="1">
        <f>S235</f>
        <v>0.25500560678019024</v>
      </c>
      <c r="T144" s="1" t="str">
        <f t="shared" ref="T144:V144" si="92">T235</f>
        <v xml:space="preserve">   </v>
      </c>
      <c r="U144" s="1">
        <f t="shared" si="92"/>
        <v>0.25115941935941005</v>
      </c>
      <c r="V144" s="1">
        <f t="shared" si="92"/>
        <v>0.30995630181588707</v>
      </c>
      <c r="AB144" t="s">
        <v>72</v>
      </c>
      <c r="AC144" s="21" t="s">
        <v>46</v>
      </c>
      <c r="AD144" s="1">
        <f>AD235</f>
        <v>0.14931804516789826</v>
      </c>
      <c r="AE144" s="1" t="str">
        <f t="shared" ref="AE144:AG144" si="93">AE235</f>
        <v xml:space="preserve">   </v>
      </c>
      <c r="AF144" s="1">
        <f t="shared" si="93"/>
        <v>0.14202092639427438</v>
      </c>
      <c r="AG144" s="1">
        <f t="shared" si="93"/>
        <v>0.29308382753286288</v>
      </c>
      <c r="AH144" s="1">
        <f>AH235</f>
        <v>1.3712305851428543</v>
      </c>
      <c r="AI144" s="1" t="str">
        <f t="shared" ref="AI144:AK144" si="94">AI235</f>
        <v>***</v>
      </c>
      <c r="AJ144" s="1">
        <f t="shared" si="94"/>
        <v>0.25324763608751205</v>
      </c>
      <c r="AK144" s="1">
        <f t="shared" si="94"/>
        <v>6.1431377318399427E-8</v>
      </c>
    </row>
    <row r="145" spans="2:37" x14ac:dyDescent="0.35">
      <c r="B145" t="s">
        <v>73</v>
      </c>
      <c r="C145" s="21"/>
      <c r="D145" s="1">
        <f>D199</f>
        <v>0.10062225190989671</v>
      </c>
      <c r="E145" s="1" t="str">
        <f t="shared" ref="E145:G145" si="95">E199</f>
        <v xml:space="preserve">** </v>
      </c>
      <c r="F145" s="1">
        <f t="shared" si="95"/>
        <v>4.4492650124450264E-2</v>
      </c>
      <c r="G145" s="1">
        <f t="shared" si="95"/>
        <v>2.3725360547338203E-2</v>
      </c>
      <c r="M145" t="s">
        <v>73</v>
      </c>
      <c r="N145" s="21" t="s">
        <v>46</v>
      </c>
      <c r="O145" s="1">
        <f>O199</f>
        <v>8.0560246432020352E-2</v>
      </c>
      <c r="P145" s="1" t="str">
        <f t="shared" ref="P145:R145" si="96">P199</f>
        <v xml:space="preserve">   </v>
      </c>
      <c r="Q145" s="1">
        <f t="shared" si="96"/>
        <v>5.9528836249959229E-2</v>
      </c>
      <c r="R145" s="1">
        <f t="shared" si="96"/>
        <v>0.17596049406004521</v>
      </c>
      <c r="S145" s="1">
        <f>S199</f>
        <v>0.37983221767766084</v>
      </c>
      <c r="T145" s="1" t="str">
        <f t="shared" ref="T145:V145" si="97">T199</f>
        <v>***</v>
      </c>
      <c r="U145" s="1">
        <f t="shared" si="97"/>
        <v>0.12723402754196844</v>
      </c>
      <c r="V145" s="1">
        <f t="shared" si="97"/>
        <v>2.8329686965136158E-3</v>
      </c>
      <c r="AB145" t="s">
        <v>73</v>
      </c>
      <c r="AC145" s="21" t="s">
        <v>46</v>
      </c>
      <c r="AD145" s="1">
        <f>AD199</f>
        <v>0.17481744116323999</v>
      </c>
      <c r="AE145" s="1" t="str">
        <f t="shared" ref="AE145:AG145" si="98">AE199</f>
        <v xml:space="preserve">*  </v>
      </c>
      <c r="AF145" s="1">
        <f t="shared" si="98"/>
        <v>0.10030080325776894</v>
      </c>
      <c r="AG145" s="1">
        <f t="shared" si="98"/>
        <v>8.1345560556669083E-2</v>
      </c>
      <c r="AH145" s="1">
        <f>AH199</f>
        <v>1.4434637464176852</v>
      </c>
      <c r="AI145" s="1" t="str">
        <f t="shared" ref="AI145:AK145" si="99">AI199</f>
        <v>***</v>
      </c>
      <c r="AJ145" s="1">
        <f t="shared" si="99"/>
        <v>0.24057851448114187</v>
      </c>
      <c r="AK145" s="1">
        <f t="shared" si="99"/>
        <v>1.9735459932945787E-9</v>
      </c>
    </row>
    <row r="146" spans="2:37" x14ac:dyDescent="0.35">
      <c r="B146" t="s">
        <v>74</v>
      </c>
      <c r="C146" s="21"/>
      <c r="D146" s="1">
        <f>D236</f>
        <v>0.34440150667970054</v>
      </c>
      <c r="E146" s="1" t="str">
        <f t="shared" ref="E146:G146" si="100">E236</f>
        <v>***</v>
      </c>
      <c r="F146" s="1">
        <f t="shared" si="100"/>
        <v>7.4037689060327636E-2</v>
      </c>
      <c r="G146" s="1">
        <f t="shared" si="100"/>
        <v>3.2920139576564367E-6</v>
      </c>
      <c r="M146" t="s">
        <v>74</v>
      </c>
      <c r="N146" s="21" t="s">
        <v>46</v>
      </c>
      <c r="O146" s="1">
        <f>O236</f>
        <v>0.42084572069967613</v>
      </c>
      <c r="P146" s="1" t="str">
        <f t="shared" ref="P146:R146" si="101">P236</f>
        <v>***</v>
      </c>
      <c r="Q146" s="1">
        <f t="shared" si="101"/>
        <v>0.10298990699968204</v>
      </c>
      <c r="R146" s="1">
        <f t="shared" si="101"/>
        <v>4.3834247295260198E-5</v>
      </c>
      <c r="S146" s="1">
        <f>S236</f>
        <v>2.797372955456761E-2</v>
      </c>
      <c r="T146" s="1" t="str">
        <f t="shared" ref="T146:V146" si="102">T236</f>
        <v xml:space="preserve">   </v>
      </c>
      <c r="U146" s="1">
        <f t="shared" si="102"/>
        <v>0.43535678466608058</v>
      </c>
      <c r="V146" s="1">
        <f t="shared" si="102"/>
        <v>0.94876740481653576</v>
      </c>
      <c r="AB146" t="s">
        <v>74</v>
      </c>
      <c r="AC146" s="21" t="s">
        <v>46</v>
      </c>
      <c r="AD146" s="1">
        <f>AD236</f>
        <v>0.5516817138546164</v>
      </c>
      <c r="AE146" s="1" t="str">
        <f t="shared" ref="AE146:AG146" si="103">AE236</f>
        <v>***</v>
      </c>
      <c r="AF146" s="1">
        <f t="shared" si="103"/>
        <v>0.20022041873635557</v>
      </c>
      <c r="AG146" s="1">
        <f t="shared" si="103"/>
        <v>5.8625457763994415E-3</v>
      </c>
      <c r="AH146" s="1">
        <f>AH236</f>
        <v>2.0005879261064985</v>
      </c>
      <c r="AI146" s="1" t="str">
        <f t="shared" ref="AI146:AK146" si="104">AI236</f>
        <v>***</v>
      </c>
      <c r="AJ146" s="1">
        <f t="shared" si="104"/>
        <v>0.35067129549834125</v>
      </c>
      <c r="AK146" s="1">
        <f t="shared" si="104"/>
        <v>1.1632714569387304E-8</v>
      </c>
    </row>
    <row r="147" spans="2:37" x14ac:dyDescent="0.35">
      <c r="B147" t="s">
        <v>75</v>
      </c>
      <c r="C147" s="21"/>
      <c r="D147" s="1">
        <f>D200</f>
        <v>0.1482802903474415</v>
      </c>
      <c r="E147" s="1" t="str">
        <f t="shared" ref="E147:G147" si="105">E200</f>
        <v>***</v>
      </c>
      <c r="F147" s="1">
        <f t="shared" si="105"/>
        <v>4.3383206248396054E-2</v>
      </c>
      <c r="G147" s="1">
        <f t="shared" si="105"/>
        <v>6.3101854376856892E-4</v>
      </c>
      <c r="M147" t="s">
        <v>75</v>
      </c>
      <c r="N147" s="21" t="s">
        <v>46</v>
      </c>
      <c r="O147" s="1">
        <f>O200</f>
        <v>9.4380454193586066E-2</v>
      </c>
      <c r="P147" s="1" t="str">
        <f t="shared" ref="P147:R147" si="106">P200</f>
        <v xml:space="preserve">*  </v>
      </c>
      <c r="Q147" s="1">
        <f t="shared" si="106"/>
        <v>5.7246588285128727E-2</v>
      </c>
      <c r="R147" s="1">
        <f t="shared" si="106"/>
        <v>9.9216256645815459E-2</v>
      </c>
      <c r="S147" s="1">
        <f>S200</f>
        <v>0.26378610719778128</v>
      </c>
      <c r="T147" s="1" t="str">
        <f t="shared" ref="T147:V147" si="107">T200</f>
        <v xml:space="preserve">   </v>
      </c>
      <c r="U147" s="1">
        <f t="shared" si="107"/>
        <v>0.17511877431962661</v>
      </c>
      <c r="V147" s="1">
        <f t="shared" si="107"/>
        <v>0.13198329533850917</v>
      </c>
      <c r="AB147" t="s">
        <v>75</v>
      </c>
      <c r="AC147" s="21" t="s">
        <v>46</v>
      </c>
      <c r="AD147" s="1">
        <f>AD200</f>
        <v>0.16011455715457751</v>
      </c>
      <c r="AE147" s="1" t="str">
        <f t="shared" ref="AE147:AG147" si="108">AE200</f>
        <v xml:space="preserve">*  </v>
      </c>
      <c r="AF147" s="1">
        <f t="shared" si="108"/>
        <v>9.431641527147501E-2</v>
      </c>
      <c r="AG147" s="1">
        <f t="shared" si="108"/>
        <v>8.9577254357438241E-2</v>
      </c>
      <c r="AH147" s="1">
        <f>AH200</f>
        <v>1.2872176858185074</v>
      </c>
      <c r="AI147" s="1" t="str">
        <f t="shared" ref="AI147:AK147" si="109">AI200</f>
        <v>***</v>
      </c>
      <c r="AJ147" s="1">
        <f t="shared" si="109"/>
        <v>0.24432537187653866</v>
      </c>
      <c r="AK147" s="1">
        <f t="shared" si="109"/>
        <v>1.3757535111125208E-7</v>
      </c>
    </row>
    <row r="148" spans="2:37" x14ac:dyDescent="0.35">
      <c r="B148" t="s">
        <v>76</v>
      </c>
      <c r="C148" s="21"/>
      <c r="D148" s="1">
        <f>D237</f>
        <v>0.33194080495226175</v>
      </c>
      <c r="E148" s="1" t="str">
        <f t="shared" ref="E148:G148" si="110">E237</f>
        <v>***</v>
      </c>
      <c r="F148" s="1">
        <f t="shared" si="110"/>
        <v>7.240961542941575E-2</v>
      </c>
      <c r="G148" s="1">
        <f t="shared" si="110"/>
        <v>4.5570842368558573E-6</v>
      </c>
      <c r="M148" t="s">
        <v>76</v>
      </c>
      <c r="N148" s="21" t="s">
        <v>46</v>
      </c>
      <c r="O148" s="1">
        <f>O237</f>
        <v>0.43747759541899212</v>
      </c>
      <c r="P148" s="1" t="str">
        <f t="shared" ref="P148:R148" si="111">P237</f>
        <v>***</v>
      </c>
      <c r="Q148" s="1">
        <f t="shared" si="111"/>
        <v>0.10375957844313381</v>
      </c>
      <c r="R148" s="1">
        <f t="shared" si="111"/>
        <v>2.4838487331146908E-5</v>
      </c>
      <c r="S148" s="1">
        <f>S237</f>
        <v>0.38177213950682243</v>
      </c>
      <c r="T148" s="1" t="str">
        <f t="shared" ref="T148:V148" si="112">T237</f>
        <v xml:space="preserve">   </v>
      </c>
      <c r="U148" s="1">
        <f t="shared" si="112"/>
        <v>0.23568311466317218</v>
      </c>
      <c r="V148" s="1">
        <f t="shared" si="112"/>
        <v>0.10526373117846055</v>
      </c>
      <c r="AB148" t="s">
        <v>76</v>
      </c>
      <c r="AC148" s="21" t="s">
        <v>46</v>
      </c>
      <c r="AD148" s="1">
        <f>AD237</f>
        <v>0.61785088790865172</v>
      </c>
      <c r="AE148" s="1" t="str">
        <f t="shared" ref="AE148:AG148" si="113">AE237</f>
        <v>***</v>
      </c>
      <c r="AF148" s="1">
        <f t="shared" si="113"/>
        <v>0.19813098107587038</v>
      </c>
      <c r="AG148" s="1">
        <f t="shared" si="113"/>
        <v>1.8183821350257201E-3</v>
      </c>
      <c r="AH148" s="1">
        <f>AH237</f>
        <v>2.1618650335593541</v>
      </c>
      <c r="AI148" s="1" t="str">
        <f t="shared" ref="AI148:AK148" si="114">AI237</f>
        <v>***</v>
      </c>
      <c r="AJ148" s="1">
        <f t="shared" si="114"/>
        <v>0.46684605601277912</v>
      </c>
      <c r="AK148" s="1">
        <f t="shared" si="114"/>
        <v>3.6427700949026587E-6</v>
      </c>
    </row>
    <row r="149" spans="2:37" x14ac:dyDescent="0.35">
      <c r="B149" t="s">
        <v>77</v>
      </c>
      <c r="C149" s="21"/>
      <c r="D149" s="1">
        <f>D201</f>
        <v>-9.233917730371427E-2</v>
      </c>
      <c r="E149" s="1" t="str">
        <f t="shared" ref="E149:G149" si="115">E201</f>
        <v xml:space="preserve">** </v>
      </c>
      <c r="F149" s="1">
        <f t="shared" si="115"/>
        <v>4.3033989263582893E-2</v>
      </c>
      <c r="G149" s="1">
        <f t="shared" si="115"/>
        <v>3.1894794261922765E-2</v>
      </c>
      <c r="M149" t="s">
        <v>77</v>
      </c>
      <c r="N149" s="21" t="s">
        <v>46</v>
      </c>
      <c r="O149" s="1">
        <f>O201</f>
        <v>5.7968707993558979E-2</v>
      </c>
      <c r="P149" s="1" t="str">
        <f t="shared" ref="P149:R149" si="116">P201</f>
        <v xml:space="preserve">   </v>
      </c>
      <c r="Q149" s="1">
        <f t="shared" si="116"/>
        <v>5.7264954546464651E-2</v>
      </c>
      <c r="R149" s="1">
        <f t="shared" si="116"/>
        <v>0.31139968894007852</v>
      </c>
      <c r="S149" s="1">
        <f>S201</f>
        <v>2.4000453454731067E-3</v>
      </c>
      <c r="T149" s="1" t="str">
        <f t="shared" ref="T149:V149" si="117">T201</f>
        <v xml:space="preserve">   </v>
      </c>
      <c r="U149" s="1">
        <f t="shared" si="117"/>
        <v>0.15277181878913715</v>
      </c>
      <c r="V149" s="1">
        <f t="shared" si="117"/>
        <v>0.98746574875845772</v>
      </c>
      <c r="AB149" t="s">
        <v>77</v>
      </c>
      <c r="AC149" s="21" t="s">
        <v>46</v>
      </c>
      <c r="AD149" s="1">
        <f>AD201</f>
        <v>-3.0016649312346599E-2</v>
      </c>
      <c r="AE149" s="1" t="str">
        <f t="shared" ref="AE149:AG149" si="118">AE201</f>
        <v xml:space="preserve">   </v>
      </c>
      <c r="AF149" s="1">
        <f t="shared" si="118"/>
        <v>9.6438510530490615E-2</v>
      </c>
      <c r="AG149" s="1">
        <f t="shared" si="118"/>
        <v>0.75560929076148886</v>
      </c>
      <c r="AH149" s="1">
        <f>AH201</f>
        <v>1.4435435335034921</v>
      </c>
      <c r="AI149" s="1" t="str">
        <f t="shared" ref="AI149:AK149" si="119">AI201</f>
        <v>***</v>
      </c>
      <c r="AJ149" s="1">
        <f t="shared" si="119"/>
        <v>0.27352510142598202</v>
      </c>
      <c r="AK149" s="1">
        <f t="shared" si="119"/>
        <v>1.3091952588695221E-7</v>
      </c>
    </row>
    <row r="150" spans="2:37" x14ac:dyDescent="0.35">
      <c r="B150" t="s">
        <v>78</v>
      </c>
      <c r="C150" s="21"/>
      <c r="D150" s="1">
        <f>D238</f>
        <v>4.1759071199506927E-2</v>
      </c>
      <c r="E150" s="1" t="str">
        <f t="shared" ref="E150:G150" si="120">E238</f>
        <v xml:space="preserve">   </v>
      </c>
      <c r="F150" s="1">
        <f t="shared" si="120"/>
        <v>7.2968822798007302E-2</v>
      </c>
      <c r="G150" s="1">
        <f t="shared" si="120"/>
        <v>0.56712790347577346</v>
      </c>
      <c r="M150" t="s">
        <v>78</v>
      </c>
      <c r="N150" s="21" t="s">
        <v>46</v>
      </c>
      <c r="O150" s="1">
        <f>O238</f>
        <v>0.29726587477934113</v>
      </c>
      <c r="P150" s="1" t="str">
        <f t="shared" ref="P150:R150" si="121">P238</f>
        <v>***</v>
      </c>
      <c r="Q150" s="1">
        <f t="shared" si="121"/>
        <v>0.10123297648334526</v>
      </c>
      <c r="R150" s="1">
        <f t="shared" si="121"/>
        <v>3.3198915271823726E-3</v>
      </c>
      <c r="S150" s="1">
        <f>S238</f>
        <v>1.0370234856298543E-2</v>
      </c>
      <c r="T150" s="1" t="str">
        <f t="shared" ref="T150:V150" si="122">T238</f>
        <v xml:space="preserve">   </v>
      </c>
      <c r="U150" s="1">
        <f t="shared" si="122"/>
        <v>0.30152352950570332</v>
      </c>
      <c r="V150" s="1">
        <f t="shared" si="122"/>
        <v>0.97256393433685018</v>
      </c>
      <c r="AB150" t="s">
        <v>78</v>
      </c>
      <c r="AC150" s="21" t="s">
        <v>46</v>
      </c>
      <c r="AD150" s="1">
        <f>AD238</f>
        <v>0.33432714721131201</v>
      </c>
      <c r="AE150" s="1" t="str">
        <f t="shared" ref="AE150:AG150" si="123">AE238</f>
        <v xml:space="preserve">*  </v>
      </c>
      <c r="AF150" s="1">
        <f t="shared" si="123"/>
        <v>0.19013745235664428</v>
      </c>
      <c r="AG150" s="1">
        <f t="shared" si="123"/>
        <v>7.8688907069309977E-2</v>
      </c>
      <c r="AH150" s="1">
        <f>AH238</f>
        <v>2.2891633883397402</v>
      </c>
      <c r="AI150" s="1" t="str">
        <f t="shared" ref="AI150:AK150" si="124">AI238</f>
        <v>***</v>
      </c>
      <c r="AJ150" s="1">
        <f t="shared" si="124"/>
        <v>0.46955056311593252</v>
      </c>
      <c r="AK150" s="1">
        <f t="shared" si="124"/>
        <v>1.0868597812851988E-6</v>
      </c>
    </row>
    <row r="151" spans="2:37" x14ac:dyDescent="0.35">
      <c r="B151" t="s">
        <v>79</v>
      </c>
      <c r="C151" s="21"/>
      <c r="D151" s="1">
        <f>D202</f>
        <v>1.3922803741390429E-2</v>
      </c>
      <c r="E151" s="1" t="str">
        <f t="shared" ref="E151:G151" si="125">E202</f>
        <v xml:space="preserve">   </v>
      </c>
      <c r="F151" s="1">
        <f t="shared" si="125"/>
        <v>4.4232886421162965E-2</v>
      </c>
      <c r="G151" s="1">
        <f t="shared" si="125"/>
        <v>0.75294284740298312</v>
      </c>
      <c r="M151" t="s">
        <v>79</v>
      </c>
      <c r="N151" s="21" t="s">
        <v>46</v>
      </c>
      <c r="O151" s="1">
        <f>O202</f>
        <v>0.18055631487832879</v>
      </c>
      <c r="P151" s="1" t="str">
        <f t="shared" ref="P151:R151" si="126">P202</f>
        <v>***</v>
      </c>
      <c r="Q151" s="1">
        <f t="shared" si="126"/>
        <v>5.8543270709411017E-2</v>
      </c>
      <c r="R151" s="1">
        <f t="shared" si="126"/>
        <v>2.0413363020743702E-3</v>
      </c>
      <c r="S151" s="1">
        <f>S202</f>
        <v>8.3252258758555631E-2</v>
      </c>
      <c r="T151" s="1" t="str">
        <f t="shared" ref="T151:V151" si="127">T202</f>
        <v xml:space="preserve">   </v>
      </c>
      <c r="U151" s="1">
        <f t="shared" si="127"/>
        <v>0.40847960964749103</v>
      </c>
      <c r="V151" s="1">
        <f t="shared" si="127"/>
        <v>0.83850192152407788</v>
      </c>
      <c r="AB151" t="s">
        <v>79</v>
      </c>
      <c r="AC151" s="21" t="s">
        <v>46</v>
      </c>
      <c r="AD151" s="1">
        <f>AD202</f>
        <v>0.1224247104878495</v>
      </c>
      <c r="AE151" s="1" t="str">
        <f t="shared" ref="AE151:AG151" si="128">AE202</f>
        <v xml:space="preserve">   </v>
      </c>
      <c r="AF151" s="1">
        <f t="shared" si="128"/>
        <v>9.9390432334053785E-2</v>
      </c>
      <c r="AG151" s="1">
        <f t="shared" si="128"/>
        <v>0.21804043531995632</v>
      </c>
      <c r="AH151" s="1">
        <f>AH202</f>
        <v>1.5880196278906236</v>
      </c>
      <c r="AI151" s="1" t="str">
        <f t="shared" ref="AI151:AK151" si="129">AI202</f>
        <v>***</v>
      </c>
      <c r="AJ151" s="1">
        <f t="shared" si="129"/>
        <v>0.30794648335621133</v>
      </c>
      <c r="AK151" s="1">
        <f t="shared" si="129"/>
        <v>2.5120063096295553E-7</v>
      </c>
    </row>
    <row r="152" spans="2:37" x14ac:dyDescent="0.35">
      <c r="B152" t="s">
        <v>80</v>
      </c>
      <c r="C152" s="21"/>
      <c r="D152" s="1">
        <f>D239</f>
        <v>7.8538051161825703E-2</v>
      </c>
      <c r="E152" s="1" t="str">
        <f t="shared" ref="E152:G152" si="130">E239</f>
        <v xml:space="preserve">   </v>
      </c>
      <c r="F152" s="1">
        <f t="shared" si="130"/>
        <v>7.4767643848824006E-2</v>
      </c>
      <c r="G152" s="1">
        <f t="shared" si="130"/>
        <v>0.29352122684226911</v>
      </c>
      <c r="M152" t="s">
        <v>80</v>
      </c>
      <c r="N152" s="21" t="s">
        <v>46</v>
      </c>
      <c r="O152" s="1">
        <f>O239</f>
        <v>0.34357580788204994</v>
      </c>
      <c r="P152" s="1" t="str">
        <f t="shared" ref="P152:R152" si="131">P239</f>
        <v>***</v>
      </c>
      <c r="Q152" s="1">
        <f t="shared" si="131"/>
        <v>0.11020422268287081</v>
      </c>
      <c r="R152" s="1">
        <f t="shared" si="131"/>
        <v>1.8231254956326826E-3</v>
      </c>
      <c r="S152" s="1">
        <f>S239</f>
        <v>0.67261142051450118</v>
      </c>
      <c r="T152" s="1" t="str">
        <f t="shared" ref="T152:V152" si="132">T239</f>
        <v>***</v>
      </c>
      <c r="U152" s="1">
        <f t="shared" si="132"/>
        <v>0.15850739853281698</v>
      </c>
      <c r="V152" s="1">
        <f t="shared" si="132"/>
        <v>2.2015153249954622E-5</v>
      </c>
      <c r="AB152" t="s">
        <v>80</v>
      </c>
      <c r="AC152" s="21" t="s">
        <v>46</v>
      </c>
      <c r="AD152" s="1">
        <f>AD239</f>
        <v>0.60876706968818772</v>
      </c>
      <c r="AE152" s="1" t="str">
        <f t="shared" ref="AE152:AG152" si="133">AE239</f>
        <v>***</v>
      </c>
      <c r="AF152" s="1">
        <f t="shared" si="133"/>
        <v>0.20838215953606612</v>
      </c>
      <c r="AG152" s="1">
        <f t="shared" si="133"/>
        <v>3.4846518676308058E-3</v>
      </c>
      <c r="AH152" s="1">
        <f>AH239</f>
        <v>2.8551909284154937</v>
      </c>
      <c r="AI152" s="1" t="str">
        <f t="shared" ref="AI152:AK152" si="134">AI239</f>
        <v>***</v>
      </c>
      <c r="AJ152" s="1">
        <f t="shared" si="134"/>
        <v>0.50729749840734228</v>
      </c>
      <c r="AK152" s="1">
        <f t="shared" si="134"/>
        <v>1.8206004259724295E-8</v>
      </c>
    </row>
    <row r="153" spans="2:37" x14ac:dyDescent="0.35">
      <c r="B153" t="s">
        <v>81</v>
      </c>
      <c r="C153" s="21"/>
      <c r="D153" s="1">
        <f>D203</f>
        <v>0.41033195010814222</v>
      </c>
      <c r="E153" s="1" t="str">
        <f t="shared" ref="E153:G153" si="135">E203</f>
        <v>***</v>
      </c>
      <c r="F153" s="1">
        <f t="shared" si="135"/>
        <v>2.6027284770377926E-2</v>
      </c>
      <c r="G153" s="1">
        <f t="shared" si="135"/>
        <v>0</v>
      </c>
      <c r="M153" t="s">
        <v>81</v>
      </c>
      <c r="N153" s="21" t="s">
        <v>85</v>
      </c>
      <c r="O153" s="1">
        <f>O203</f>
        <v>-0.49779114280210074</v>
      </c>
      <c r="P153" s="1" t="str">
        <f t="shared" ref="P153:R153" si="136">P203</f>
        <v>***</v>
      </c>
      <c r="Q153" s="1">
        <f t="shared" si="136"/>
        <v>0.12731531662836984</v>
      </c>
      <c r="R153" s="1">
        <f t="shared" si="136"/>
        <v>9.2331376863041825E-5</v>
      </c>
      <c r="S153" s="1">
        <f>S203</f>
        <v>1.9358400283962967</v>
      </c>
      <c r="T153" s="1" t="str">
        <f t="shared" ref="T153:V153" si="137">T203</f>
        <v>***</v>
      </c>
      <c r="U153" s="1">
        <f t="shared" si="137"/>
        <v>0.15061061420906485</v>
      </c>
      <c r="V153" s="1">
        <f t="shared" si="137"/>
        <v>0</v>
      </c>
      <c r="AB153" t="s">
        <v>81</v>
      </c>
      <c r="AC153" s="21" t="s">
        <v>85</v>
      </c>
      <c r="AD153" s="1">
        <f>AD203</f>
        <v>-0.39476612981789155</v>
      </c>
      <c r="AE153" s="1" t="str">
        <f t="shared" ref="AE153:AG153" si="138">AE203</f>
        <v>***</v>
      </c>
      <c r="AF153" s="1">
        <f t="shared" si="138"/>
        <v>0.13407726759546715</v>
      </c>
      <c r="AG153" s="1">
        <f t="shared" si="138"/>
        <v>3.236671125823154E-3</v>
      </c>
      <c r="AH153" s="1">
        <f>AH203</f>
        <v>1.9756026087390197</v>
      </c>
      <c r="AI153" s="1" t="str">
        <f t="shared" ref="AI153:AK153" si="139">AI203</f>
        <v>***</v>
      </c>
      <c r="AJ153" s="1">
        <f t="shared" si="139"/>
        <v>0.12063074021026421</v>
      </c>
      <c r="AK153" s="1">
        <f t="shared" si="139"/>
        <v>0</v>
      </c>
    </row>
    <row r="154" spans="2:37" x14ac:dyDescent="0.35">
      <c r="B154" t="s">
        <v>82</v>
      </c>
      <c r="C154" s="21"/>
      <c r="D154" s="1">
        <f>D240</f>
        <v>0.66659132010190358</v>
      </c>
      <c r="E154" s="1" t="str">
        <f t="shared" ref="E154:G154" si="140">E240</f>
        <v>***</v>
      </c>
      <c r="F154" s="1">
        <f t="shared" si="140"/>
        <v>4.7743473024653843E-2</v>
      </c>
      <c r="G154" s="1">
        <f t="shared" si="140"/>
        <v>0</v>
      </c>
      <c r="M154" t="s">
        <v>82</v>
      </c>
      <c r="N154" s="21" t="s">
        <v>85</v>
      </c>
      <c r="O154" s="1">
        <f>O240</f>
        <v>0.14461143961994866</v>
      </c>
      <c r="P154" s="1" t="str">
        <f t="shared" ref="P154:R154" si="141">P240</f>
        <v xml:space="preserve">   </v>
      </c>
      <c r="Q154" s="1">
        <f t="shared" si="141"/>
        <v>0.14129297501578728</v>
      </c>
      <c r="R154" s="1">
        <f t="shared" si="141"/>
        <v>0.30607792264433131</v>
      </c>
      <c r="S154" s="1">
        <f>S240</f>
        <v>1.5339975351604087</v>
      </c>
      <c r="T154" s="1" t="str">
        <f t="shared" ref="T154:V154" si="142">T240</f>
        <v>***</v>
      </c>
      <c r="U154" s="1">
        <f t="shared" si="142"/>
        <v>0.13416935857256668</v>
      </c>
      <c r="V154" s="1">
        <f t="shared" si="142"/>
        <v>0</v>
      </c>
      <c r="AB154" t="s">
        <v>82</v>
      </c>
      <c r="AC154" s="21" t="s">
        <v>85</v>
      </c>
      <c r="AD154" s="1">
        <f>AD240</f>
        <v>0.38385740786022937</v>
      </c>
      <c r="AE154" s="1" t="str">
        <f t="shared" ref="AE154:AG154" si="143">AE240</f>
        <v xml:space="preserve">** </v>
      </c>
      <c r="AF154" s="1">
        <f t="shared" si="143"/>
        <v>0.16990699956641406</v>
      </c>
      <c r="AG154" s="1">
        <f t="shared" si="143"/>
        <v>2.3869660782869229E-2</v>
      </c>
      <c r="AH154" s="1">
        <f>AH240</f>
        <v>1.6797733270539663</v>
      </c>
      <c r="AI154" s="1" t="str">
        <f t="shared" ref="AI154:AK154" si="144">AI240</f>
        <v>***</v>
      </c>
      <c r="AJ154" s="1">
        <f t="shared" si="144"/>
        <v>9.8471817477265383E-2</v>
      </c>
      <c r="AK154" s="1">
        <f t="shared" si="144"/>
        <v>0</v>
      </c>
    </row>
    <row r="155" spans="2:37" x14ac:dyDescent="0.35">
      <c r="C155" s="21"/>
      <c r="D155" s="1"/>
      <c r="F155" s="1"/>
      <c r="G155" s="1"/>
      <c r="N155" s="21"/>
      <c r="O155" s="1"/>
      <c r="Q155" s="1"/>
      <c r="R155" s="1"/>
      <c r="S155" s="1"/>
      <c r="U155" s="1"/>
      <c r="V155" s="1"/>
      <c r="AC155" s="21"/>
      <c r="AD155" s="1"/>
      <c r="AF155" s="1"/>
      <c r="AG155" s="1"/>
      <c r="AH155" s="1"/>
      <c r="AJ155" s="1"/>
      <c r="AK155" s="1"/>
    </row>
    <row r="156" spans="2:37" x14ac:dyDescent="0.35">
      <c r="B156" t="s">
        <v>26</v>
      </c>
      <c r="C156" s="6"/>
      <c r="D156" s="1"/>
      <c r="F156" s="1"/>
      <c r="G156" s="1"/>
      <c r="M156" t="s">
        <v>26</v>
      </c>
      <c r="N156" s="6"/>
      <c r="O156" s="1"/>
      <c r="Q156" s="1"/>
      <c r="R156" s="1"/>
      <c r="S156" s="1"/>
      <c r="U156" s="1"/>
      <c r="V156" s="1"/>
      <c r="AB156" t="s">
        <v>26</v>
      </c>
      <c r="AC156" s="6"/>
      <c r="AD156" s="1"/>
      <c r="AF156" s="1"/>
      <c r="AG156" s="1"/>
      <c r="AH156" s="1"/>
      <c r="AJ156" s="1"/>
      <c r="AK156" s="1"/>
    </row>
    <row r="157" spans="2:37" x14ac:dyDescent="0.35">
      <c r="B157" t="s">
        <v>27</v>
      </c>
      <c r="C157" s="36">
        <f>C206+C243</f>
        <v>-9801.3110133753689</v>
      </c>
      <c r="D157" s="5"/>
      <c r="F157" s="1"/>
      <c r="G157" s="1"/>
      <c r="M157" t="s">
        <v>27</v>
      </c>
      <c r="N157" s="36">
        <f>N206+N243</f>
        <v>-7342.0436393277832</v>
      </c>
      <c r="O157" s="5"/>
      <c r="Q157" s="1"/>
      <c r="R157" s="1"/>
      <c r="S157" s="1"/>
      <c r="U157" s="1"/>
      <c r="V157" s="1"/>
      <c r="AB157" t="s">
        <v>27</v>
      </c>
      <c r="AC157" s="36">
        <f>AC206+AC243</f>
        <v>-7140.6223585281496</v>
      </c>
      <c r="AD157" s="5"/>
      <c r="AF157" s="1"/>
      <c r="AG157" s="1"/>
      <c r="AH157" s="1"/>
      <c r="AJ157" s="1"/>
      <c r="AK157" s="1"/>
    </row>
    <row r="158" spans="2:37" x14ac:dyDescent="0.35">
      <c r="B158" t="s">
        <v>28</v>
      </c>
      <c r="C158" s="36">
        <f>C207+C244</f>
        <v>-10063.827512956468</v>
      </c>
      <c r="D158" s="1"/>
      <c r="F158" s="1"/>
      <c r="G158" s="1"/>
      <c r="M158" t="s">
        <v>28</v>
      </c>
      <c r="N158" s="36">
        <f>N207+N244</f>
        <v>-10063.827512956468</v>
      </c>
      <c r="O158" s="1"/>
      <c r="Q158" s="1"/>
      <c r="R158" s="1"/>
      <c r="S158" s="1"/>
      <c r="U158" s="1"/>
      <c r="V158" s="1"/>
      <c r="AB158" t="s">
        <v>28</v>
      </c>
      <c r="AC158" s="36">
        <f>AC207+AC244</f>
        <v>-10063.827512956468</v>
      </c>
      <c r="AD158" s="5"/>
      <c r="AF158" s="1"/>
      <c r="AG158" s="1"/>
      <c r="AH158" s="1"/>
      <c r="AJ158" s="1"/>
      <c r="AK158" s="1"/>
    </row>
    <row r="159" spans="2:37" x14ac:dyDescent="0.35">
      <c r="B159" t="s">
        <v>29</v>
      </c>
      <c r="C159" s="37">
        <f>1-(C157/C158)</f>
        <v>2.6085154901862917E-2</v>
      </c>
      <c r="D159" s="1"/>
      <c r="F159" s="1"/>
      <c r="G159" s="1"/>
      <c r="M159" t="s">
        <v>29</v>
      </c>
      <c r="N159" s="37">
        <f>1-(N157/N158)</f>
        <v>0.27045215849780613</v>
      </c>
      <c r="O159" s="1"/>
      <c r="Q159" s="1"/>
      <c r="R159" s="1"/>
      <c r="S159" s="1"/>
      <c r="U159" s="1"/>
      <c r="V159" s="1"/>
      <c r="AB159" t="s">
        <v>29</v>
      </c>
      <c r="AC159" s="37">
        <f>1-(AC157/AC158)</f>
        <v>0.29046653975983772</v>
      </c>
      <c r="AD159" s="1"/>
      <c r="AF159" s="1"/>
      <c r="AG159" s="1"/>
      <c r="AH159" s="1"/>
      <c r="AJ159" s="1"/>
      <c r="AK159" s="1"/>
    </row>
    <row r="160" spans="2:37" x14ac:dyDescent="0.35">
      <c r="B160" t="s">
        <v>30</v>
      </c>
      <c r="C160" s="37">
        <f>AVERAGE(C209,C246)</f>
        <v>0.37896818960213485</v>
      </c>
      <c r="D160" s="1"/>
      <c r="F160" s="1"/>
      <c r="G160" s="1"/>
      <c r="M160" t="s">
        <v>30</v>
      </c>
      <c r="N160" s="37">
        <f>AVERAGE(N209,N246)</f>
        <v>0.48136735318881707</v>
      </c>
      <c r="O160" s="1"/>
      <c r="Q160" s="1"/>
      <c r="R160" s="1"/>
      <c r="S160" s="1"/>
      <c r="U160" s="1"/>
      <c r="V160" s="1"/>
      <c r="AB160" t="s">
        <v>30</v>
      </c>
      <c r="AC160" s="37">
        <f>AVERAGE(AC209,AC246)</f>
        <v>0.49328028796100998</v>
      </c>
      <c r="AD160" s="1"/>
      <c r="AF160" s="1"/>
      <c r="AG160" s="1"/>
      <c r="AH160" s="1"/>
      <c r="AJ160" s="1"/>
      <c r="AK160" s="1"/>
    </row>
    <row r="161" spans="2:37" x14ac:dyDescent="0.35">
      <c r="B161" t="s">
        <v>31</v>
      </c>
      <c r="C161" s="37">
        <f>(-2*C157+2*C165)/C163</f>
        <v>2.0732414621204911</v>
      </c>
      <c r="D161" s="1"/>
      <c r="F161" s="1"/>
      <c r="G161" s="1"/>
      <c r="M161" t="s">
        <v>31</v>
      </c>
      <c r="N161" s="37">
        <f>(-2*N157+2*N165)/N163</f>
        <v>1.5609539517772635</v>
      </c>
      <c r="O161" s="1"/>
      <c r="Q161" s="1"/>
      <c r="R161" s="1"/>
      <c r="S161" s="1"/>
      <c r="U161" s="1"/>
      <c r="V161" s="1"/>
      <c r="AB161" t="s">
        <v>31</v>
      </c>
      <c r="AC161" s="37">
        <f>(-2*AC157+2*AC165)/AC163</f>
        <v>1.5627630448182517</v>
      </c>
      <c r="AD161" s="1"/>
      <c r="AF161" s="1"/>
      <c r="AG161" s="1"/>
      <c r="AH161" s="1"/>
      <c r="AJ161" s="1"/>
      <c r="AK161" s="1"/>
    </row>
    <row r="162" spans="2:37" x14ac:dyDescent="0.35">
      <c r="B162" t="s">
        <v>32</v>
      </c>
      <c r="C162" s="37">
        <f>(C165*LOG(C163)-2*C157)/C163</f>
        <v>2.0794951258023957</v>
      </c>
      <c r="D162" s="1"/>
      <c r="F162" s="1"/>
      <c r="G162" s="1"/>
      <c r="M162" t="s">
        <v>32</v>
      </c>
      <c r="N162" s="37">
        <f>(N165*LOG(N163)-2*N157)/N163</f>
        <v>1.5734612791410729</v>
      </c>
      <c r="O162" s="1"/>
      <c r="Q162" s="1"/>
      <c r="R162" s="1"/>
      <c r="S162" s="1"/>
      <c r="U162" s="1"/>
      <c r="V162" s="1"/>
      <c r="AB162" t="s">
        <v>32</v>
      </c>
      <c r="AC162" s="37">
        <f>(AC165*LOG(AC163)-2*AC157)/AC163</f>
        <v>1.6190460179553943</v>
      </c>
      <c r="AD162" s="1"/>
      <c r="AF162" s="1"/>
      <c r="AG162" s="1"/>
      <c r="AH162" s="1"/>
      <c r="AJ162" s="1"/>
      <c r="AK162" s="1"/>
    </row>
    <row r="163" spans="2:37" x14ac:dyDescent="0.35">
      <c r="B163" s="4" t="s">
        <v>33</v>
      </c>
      <c r="C163" s="35">
        <f>C212+C249</f>
        <v>9484</v>
      </c>
      <c r="D163" s="1"/>
      <c r="F163" s="1"/>
      <c r="G163" s="1"/>
      <c r="M163" s="4" t="s">
        <v>33</v>
      </c>
      <c r="N163" s="35">
        <f>N212+N249</f>
        <v>9484</v>
      </c>
      <c r="O163" s="1"/>
      <c r="Q163" s="1"/>
      <c r="R163" s="1"/>
      <c r="S163" s="1"/>
      <c r="U163" s="1"/>
      <c r="V163" s="1"/>
      <c r="AB163" s="4" t="s">
        <v>33</v>
      </c>
      <c r="AC163" s="35">
        <f>AC212+AC249</f>
        <v>9484</v>
      </c>
      <c r="AD163" s="23"/>
      <c r="AF163" s="1"/>
      <c r="AG163" s="1"/>
      <c r="AH163" s="1"/>
      <c r="AJ163" s="1"/>
      <c r="AK163" s="1"/>
    </row>
    <row r="164" spans="2:37" x14ac:dyDescent="0.35">
      <c r="B164" s="4" t="s">
        <v>34</v>
      </c>
      <c r="C164" s="35">
        <f t="shared" ref="C164:C165" si="145">C213+C250</f>
        <v>1608</v>
      </c>
      <c r="D164" s="1"/>
      <c r="F164" s="1"/>
      <c r="G164" s="1"/>
      <c r="M164" s="4" t="s">
        <v>34</v>
      </c>
      <c r="N164" s="35">
        <f t="shared" ref="N164:N165" si="146">N213+N250</f>
        <v>1608</v>
      </c>
      <c r="O164" s="1"/>
      <c r="Q164" s="1"/>
      <c r="R164" s="1"/>
      <c r="S164" s="1"/>
      <c r="U164" s="1"/>
      <c r="V164" s="1"/>
      <c r="AB164" s="4" t="s">
        <v>34</v>
      </c>
      <c r="AC164" s="35">
        <f t="shared" ref="AC164:AC165" si="147">AC213+AC250</f>
        <v>1608</v>
      </c>
      <c r="AD164" s="23"/>
      <c r="AF164" s="1"/>
      <c r="AG164" s="1"/>
      <c r="AH164" s="1"/>
      <c r="AJ164" s="1"/>
      <c r="AK164" s="1"/>
    </row>
    <row r="165" spans="2:37" x14ac:dyDescent="0.35">
      <c r="B165" s="4" t="s">
        <v>35</v>
      </c>
      <c r="C165" s="35">
        <f t="shared" si="145"/>
        <v>30</v>
      </c>
      <c r="D165" s="1"/>
      <c r="F165" s="1"/>
      <c r="G165" s="1"/>
      <c r="M165" s="4" t="s">
        <v>35</v>
      </c>
      <c r="N165" s="35">
        <f t="shared" si="146"/>
        <v>60</v>
      </c>
      <c r="O165" s="1"/>
      <c r="Q165" s="1"/>
      <c r="R165" s="1"/>
      <c r="S165" s="1"/>
      <c r="U165" s="1"/>
      <c r="V165" s="1"/>
      <c r="AB165" s="4" t="s">
        <v>35</v>
      </c>
      <c r="AC165" s="35">
        <f t="shared" si="147"/>
        <v>270</v>
      </c>
      <c r="AD165" s="23"/>
      <c r="AF165" s="1"/>
      <c r="AG165" s="1"/>
      <c r="AH165" s="1"/>
      <c r="AJ165" s="1"/>
      <c r="AK165" s="1"/>
    </row>
    <row r="166" spans="2:37" x14ac:dyDescent="0.35">
      <c r="B166" t="s">
        <v>84</v>
      </c>
      <c r="C166" s="6"/>
      <c r="D166" s="1"/>
      <c r="F166" s="1"/>
      <c r="G166" s="1"/>
      <c r="M166" t="s">
        <v>84</v>
      </c>
      <c r="N166" s="6"/>
      <c r="O166" s="1"/>
      <c r="Q166" s="1"/>
      <c r="R166" s="1"/>
      <c r="S166" s="1"/>
      <c r="U166" s="1"/>
      <c r="V166" s="1"/>
      <c r="AB166" t="s">
        <v>84</v>
      </c>
      <c r="AC166" s="6"/>
      <c r="AD166" s="1"/>
      <c r="AF166" s="1"/>
      <c r="AG166" s="1"/>
      <c r="AH166" s="1"/>
      <c r="AJ166" s="1"/>
      <c r="AK166" s="1"/>
    </row>
    <row r="167" spans="2:37" x14ac:dyDescent="0.35">
      <c r="B167" t="s">
        <v>36</v>
      </c>
      <c r="C167" s="2" t="s">
        <v>37</v>
      </c>
      <c r="D167" s="1"/>
      <c r="F167" s="1"/>
      <c r="G167" s="1"/>
      <c r="M167" t="s">
        <v>36</v>
      </c>
      <c r="N167" s="2" t="s">
        <v>86</v>
      </c>
      <c r="O167" s="1"/>
      <c r="Q167" s="1"/>
      <c r="R167" s="1"/>
      <c r="S167" s="1"/>
      <c r="U167" s="1"/>
      <c r="V167" s="1"/>
      <c r="AB167" t="s">
        <v>36</v>
      </c>
      <c r="AC167" s="2" t="s">
        <v>86</v>
      </c>
      <c r="AD167" s="1"/>
      <c r="AF167" s="1"/>
      <c r="AG167" s="1"/>
      <c r="AH167" s="1"/>
      <c r="AJ167" s="1"/>
      <c r="AK167" s="1"/>
    </row>
    <row r="168" spans="2:37" x14ac:dyDescent="0.35">
      <c r="B168" t="s">
        <v>38</v>
      </c>
      <c r="C168" s="2" t="s">
        <v>39</v>
      </c>
      <c r="D168" s="1"/>
      <c r="F168" s="1"/>
      <c r="G168" s="1"/>
      <c r="M168" t="s">
        <v>48</v>
      </c>
      <c r="N168" s="2" t="s">
        <v>49</v>
      </c>
      <c r="O168" s="1"/>
      <c r="Q168" s="1"/>
      <c r="R168" s="1"/>
      <c r="S168" s="1"/>
      <c r="U168" s="1"/>
      <c r="V168" s="1"/>
      <c r="AB168" t="s">
        <v>48</v>
      </c>
      <c r="AC168" s="2" t="s">
        <v>83</v>
      </c>
      <c r="AD168" s="1"/>
      <c r="AF168" s="1"/>
      <c r="AG168" s="1"/>
      <c r="AH168" s="1"/>
      <c r="AJ168" s="1"/>
      <c r="AK168" s="1"/>
    </row>
    <row r="169" spans="2:37" x14ac:dyDescent="0.35">
      <c r="B169" t="s">
        <v>40</v>
      </c>
      <c r="C169" s="2" t="s">
        <v>41</v>
      </c>
      <c r="D169" s="1"/>
      <c r="F169" s="1"/>
      <c r="G169" s="1"/>
      <c r="M169" t="s">
        <v>38</v>
      </c>
      <c r="N169" s="2" t="s">
        <v>39</v>
      </c>
      <c r="O169" s="1"/>
      <c r="Q169" s="1"/>
      <c r="R169" s="1"/>
      <c r="S169" s="1"/>
      <c r="U169" s="1"/>
      <c r="V169" s="1"/>
      <c r="AB169" t="s">
        <v>38</v>
      </c>
      <c r="AC169" s="2" t="s">
        <v>39</v>
      </c>
      <c r="AD169" s="1"/>
      <c r="AF169" s="1"/>
      <c r="AG169" s="1"/>
      <c r="AH169" s="1"/>
      <c r="AJ169" s="1"/>
      <c r="AK169" s="1"/>
    </row>
    <row r="170" spans="2:37" x14ac:dyDescent="0.35">
      <c r="B170" t="s">
        <v>42</v>
      </c>
      <c r="C170" s="2" t="s">
        <v>43</v>
      </c>
      <c r="D170" s="1"/>
      <c r="F170" s="1"/>
      <c r="G170" s="1"/>
      <c r="M170" t="s">
        <v>40</v>
      </c>
      <c r="N170" s="2" t="s">
        <v>41</v>
      </c>
      <c r="O170" s="1"/>
      <c r="Q170" s="1"/>
      <c r="R170" s="1"/>
      <c r="S170" s="1"/>
      <c r="U170" s="1"/>
      <c r="V170" s="1"/>
      <c r="AB170" t="s">
        <v>40</v>
      </c>
      <c r="AC170" s="2" t="s">
        <v>41</v>
      </c>
      <c r="AD170" s="1"/>
      <c r="AF170" s="1"/>
      <c r="AG170" s="1"/>
      <c r="AH170" s="1"/>
      <c r="AJ170" s="1"/>
      <c r="AK170" s="1"/>
    </row>
    <row r="171" spans="2:37" x14ac:dyDescent="0.35">
      <c r="M171" t="s">
        <v>42</v>
      </c>
      <c r="N171" s="2" t="s">
        <v>43</v>
      </c>
      <c r="O171" s="1"/>
      <c r="Q171" s="1"/>
      <c r="R171" s="1"/>
      <c r="S171" s="1"/>
      <c r="U171" s="1"/>
      <c r="V171" s="1"/>
      <c r="AB171" t="s">
        <v>42</v>
      </c>
      <c r="AC171" s="2" t="s">
        <v>43</v>
      </c>
      <c r="AD171" s="1"/>
      <c r="AF171" s="1"/>
      <c r="AG171" s="1"/>
      <c r="AH171" s="1"/>
      <c r="AJ171" s="1"/>
      <c r="AK171" s="1"/>
    </row>
    <row r="174" spans="2:37" ht="15" thickBot="1" x14ac:dyDescent="0.4"/>
    <row r="175" spans="2:37" ht="24.5" thickBot="1" x14ac:dyDescent="0.4">
      <c r="B175" s="13"/>
      <c r="C175" s="14" t="s">
        <v>96</v>
      </c>
      <c r="D175" s="14" t="s">
        <v>97</v>
      </c>
      <c r="E175" s="14" t="s">
        <v>98</v>
      </c>
      <c r="M175" s="13"/>
      <c r="N175" s="14" t="s">
        <v>96</v>
      </c>
      <c r="O175" s="14" t="s">
        <v>97</v>
      </c>
      <c r="P175" s="14" t="s">
        <v>98</v>
      </c>
      <c r="AB175" s="13"/>
      <c r="AC175" s="14" t="s">
        <v>96</v>
      </c>
      <c r="AD175" s="14" t="s">
        <v>97</v>
      </c>
      <c r="AE175" s="14" t="s">
        <v>98</v>
      </c>
    </row>
    <row r="176" spans="2:37" x14ac:dyDescent="0.35">
      <c r="B176" s="15" t="s">
        <v>99</v>
      </c>
      <c r="C176" s="16">
        <f>2*(C64-C26)</f>
        <v>76.762460821297282</v>
      </c>
      <c r="D176" s="17">
        <f>C72-C34</f>
        <v>14</v>
      </c>
      <c r="E176" s="16">
        <f>CHIDIST(C176,D176)</f>
        <v>1.1223643426450148E-10</v>
      </c>
      <c r="M176" s="15" t="s">
        <v>99</v>
      </c>
      <c r="N176" s="16">
        <f>2*(N64-N26)</f>
        <v>71.900793364971832</v>
      </c>
      <c r="O176" s="17">
        <f>N72-N34</f>
        <v>14</v>
      </c>
      <c r="P176" s="16">
        <f>CHIDIST(N176,O176)</f>
        <v>8.7184997401125792E-10</v>
      </c>
      <c r="AB176" s="15" t="s">
        <v>99</v>
      </c>
      <c r="AC176" s="16">
        <f>2*(AC64-AC26)</f>
        <v>69.543367371266868</v>
      </c>
      <c r="AD176" s="17">
        <f>AC72-AC34</f>
        <v>14</v>
      </c>
      <c r="AE176" s="16">
        <f>CHIDIST(AC176,AD176)</f>
        <v>2.3346783831691339E-9</v>
      </c>
    </row>
    <row r="177" spans="1:37" x14ac:dyDescent="0.35">
      <c r="B177" s="15" t="s">
        <v>100</v>
      </c>
      <c r="C177" s="16"/>
      <c r="D177" s="17"/>
      <c r="E177" s="16"/>
      <c r="M177" s="15" t="s">
        <v>100</v>
      </c>
      <c r="N177" s="16">
        <f>2*(N105-N26)</f>
        <v>73.983008517963754</v>
      </c>
      <c r="O177" s="17">
        <f>N113-N34</f>
        <v>15</v>
      </c>
      <c r="P177" s="16">
        <f>CHIDIST(N177,O177)</f>
        <v>8.6384190437663989E-10</v>
      </c>
      <c r="AB177" s="15" t="s">
        <v>100</v>
      </c>
      <c r="AC177" s="16">
        <f>2*(AC105-AC26)</f>
        <v>68.99373720303447</v>
      </c>
      <c r="AD177" s="17">
        <f>AC113-AC34</f>
        <v>15</v>
      </c>
      <c r="AE177" s="16">
        <f>CHIDIST(AC177,AD177)</f>
        <v>6.7451957143911267E-9</v>
      </c>
    </row>
    <row r="178" spans="1:37" x14ac:dyDescent="0.35">
      <c r="B178" s="15" t="s">
        <v>104</v>
      </c>
      <c r="C178" s="16">
        <f>2*(C157-C26)</f>
        <v>76.762460837071558</v>
      </c>
      <c r="D178" s="17">
        <f>C165-C34</f>
        <v>14</v>
      </c>
      <c r="E178" s="16">
        <f t="shared" ref="E178" si="148">CHIDIST(C178,D178)</f>
        <v>1.1223643351366772E-10</v>
      </c>
      <c r="M178" s="15" t="s">
        <v>104</v>
      </c>
      <c r="N178" s="16">
        <f>2*(N157-N26)</f>
        <v>85.607886779725959</v>
      </c>
      <c r="O178" s="17">
        <f>N165-N34</f>
        <v>29</v>
      </c>
      <c r="P178" s="16">
        <f t="shared" ref="P178:P180" si="149">CHIDIST(N178,O178)</f>
        <v>1.6998224782921687E-7</v>
      </c>
      <c r="AB178" s="15" t="s">
        <v>104</v>
      </c>
      <c r="AC178" s="16">
        <f>2*(AC157-AC26)</f>
        <v>162.72371015654244</v>
      </c>
      <c r="AD178" s="17">
        <f>AC165-AC34</f>
        <v>134</v>
      </c>
      <c r="AE178" s="16">
        <f t="shared" ref="AE178:AE180" si="150">CHIDIST(AC178,AD178)</f>
        <v>4.6194124754705294E-2</v>
      </c>
    </row>
    <row r="179" spans="1:37" x14ac:dyDescent="0.35">
      <c r="B179" s="15" t="s">
        <v>103</v>
      </c>
      <c r="C179" s="16"/>
      <c r="D179" s="17"/>
      <c r="E179" s="16"/>
      <c r="M179" s="15" t="s">
        <v>103</v>
      </c>
      <c r="N179" s="16">
        <f>2*(N105-N64)</f>
        <v>2.0822151529919211</v>
      </c>
      <c r="O179" s="17">
        <f>N113-N72</f>
        <v>1</v>
      </c>
      <c r="P179" s="16">
        <f t="shared" si="149"/>
        <v>0.14902377503859779</v>
      </c>
      <c r="AB179" s="15" t="s">
        <v>103</v>
      </c>
      <c r="AC179" s="16">
        <f>2*(AC105-AC64)</f>
        <v>-0.54963016823239741</v>
      </c>
      <c r="AD179" s="17">
        <f>AC113-AC72</f>
        <v>1</v>
      </c>
      <c r="AE179" s="16" t="e">
        <f>CHIDIST(AC179,AD179)</f>
        <v>#NUM!</v>
      </c>
    </row>
    <row r="180" spans="1:37" x14ac:dyDescent="0.35">
      <c r="B180" s="15" t="s">
        <v>101</v>
      </c>
      <c r="C180" s="16">
        <f>2*(C157-C64)</f>
        <v>1.5774276107549667E-8</v>
      </c>
      <c r="D180" s="17">
        <f>C165-C72</f>
        <v>0</v>
      </c>
      <c r="E180" s="16" t="e">
        <f t="shared" ref="E180" si="151">CHIDIST(C180,D180)</f>
        <v>#NUM!</v>
      </c>
      <c r="M180" s="15" t="s">
        <v>101</v>
      </c>
      <c r="N180" s="16">
        <f>2*(N157-N64)</f>
        <v>13.707093414754127</v>
      </c>
      <c r="O180" s="17">
        <f>N165-N72</f>
        <v>15</v>
      </c>
      <c r="P180" s="16">
        <f t="shared" si="149"/>
        <v>0.5478497947794897</v>
      </c>
      <c r="AB180" s="15" t="s">
        <v>101</v>
      </c>
      <c r="AC180" s="16">
        <f>2*(AC157-AC64)</f>
        <v>93.18034278527557</v>
      </c>
      <c r="AD180" s="17">
        <f>AC165-AC72</f>
        <v>120</v>
      </c>
      <c r="AE180" s="16">
        <f t="shared" si="150"/>
        <v>0.96683824340772428</v>
      </c>
    </row>
    <row r="181" spans="1:37" ht="15" thickBot="1" x14ac:dyDescent="0.4">
      <c r="B181" s="18" t="s">
        <v>102</v>
      </c>
      <c r="C181" s="19"/>
      <c r="D181" s="20"/>
      <c r="E181" s="19"/>
      <c r="M181" s="18" t="s">
        <v>102</v>
      </c>
      <c r="N181" s="19">
        <f>2*(N157-N105)</f>
        <v>11.624878261762206</v>
      </c>
      <c r="O181" s="20">
        <f>N165-N113</f>
        <v>14</v>
      </c>
      <c r="P181" s="19">
        <f>CHIDIST(N181,O181)</f>
        <v>0.63639951656035021</v>
      </c>
      <c r="AB181" s="18" t="s">
        <v>102</v>
      </c>
      <c r="AC181" s="19">
        <f>2*(AC157-AC105)</f>
        <v>93.729972953507968</v>
      </c>
      <c r="AD181" s="20">
        <f>AC165-AC113</f>
        <v>119</v>
      </c>
      <c r="AE181" s="19">
        <f>CHIDIST(AC181,AD181)</f>
        <v>0.9578985806778596</v>
      </c>
    </row>
    <row r="185" spans="1:37" x14ac:dyDescent="0.35">
      <c r="A185" s="10" t="s">
        <v>110</v>
      </c>
    </row>
    <row r="186" spans="1:37" x14ac:dyDescent="0.35">
      <c r="B186" t="s">
        <v>0</v>
      </c>
      <c r="C186" t="s">
        <v>1</v>
      </c>
      <c r="D186" s="1"/>
      <c r="F186" s="1"/>
      <c r="G186" s="1"/>
      <c r="M186" t="s">
        <v>44</v>
      </c>
      <c r="N186" t="s">
        <v>1</v>
      </c>
      <c r="O186" s="1"/>
      <c r="Q186" s="1"/>
      <c r="R186" s="1"/>
      <c r="S186" s="1" t="s">
        <v>84</v>
      </c>
      <c r="U186" s="1"/>
      <c r="V186" s="1"/>
      <c r="AB186" t="s">
        <v>50</v>
      </c>
      <c r="AC186" t="s">
        <v>1</v>
      </c>
      <c r="AD186" s="1"/>
      <c r="AF186" s="1"/>
      <c r="AG186" s="1"/>
      <c r="AH186" s="1" t="s">
        <v>84</v>
      </c>
      <c r="AJ186" s="1"/>
      <c r="AK186" s="1"/>
    </row>
    <row r="187" spans="1:37" x14ac:dyDescent="0.35">
      <c r="C187" s="21"/>
      <c r="D187" s="1"/>
      <c r="F187" s="1"/>
      <c r="G187" s="1"/>
      <c r="N187" s="21"/>
      <c r="O187" s="1" t="s">
        <v>2</v>
      </c>
      <c r="Q187" s="1"/>
      <c r="R187" s="1"/>
      <c r="S187" s="1" t="s">
        <v>45</v>
      </c>
      <c r="U187" s="1"/>
      <c r="V187" s="1"/>
      <c r="AC187" s="21"/>
      <c r="AD187" s="1" t="s">
        <v>2</v>
      </c>
      <c r="AF187" s="1"/>
      <c r="AG187" s="1"/>
      <c r="AH187" s="1" t="s">
        <v>45</v>
      </c>
      <c r="AJ187" s="1"/>
      <c r="AK187" s="1"/>
    </row>
    <row r="188" spans="1:37" x14ac:dyDescent="0.35">
      <c r="B188" s="2" t="s">
        <v>3</v>
      </c>
      <c r="C188" s="21"/>
      <c r="D188" s="46" t="s">
        <v>5</v>
      </c>
      <c r="E188" s="21" t="s">
        <v>6</v>
      </c>
      <c r="F188" s="46" t="s">
        <v>7</v>
      </c>
      <c r="G188" s="46" t="s">
        <v>8</v>
      </c>
      <c r="M188" s="2" t="s">
        <v>3</v>
      </c>
      <c r="N188" s="21" t="s">
        <v>4</v>
      </c>
      <c r="O188" s="46" t="s">
        <v>5</v>
      </c>
      <c r="P188" s="21" t="s">
        <v>6</v>
      </c>
      <c r="Q188" s="46" t="s">
        <v>7</v>
      </c>
      <c r="R188" s="46" t="s">
        <v>8</v>
      </c>
      <c r="S188" s="46" t="s">
        <v>5</v>
      </c>
      <c r="T188" s="21" t="s">
        <v>6</v>
      </c>
      <c r="U188" s="46" t="s">
        <v>7</v>
      </c>
      <c r="V188" s="46" t="s">
        <v>8</v>
      </c>
      <c r="AB188" s="2" t="s">
        <v>3</v>
      </c>
      <c r="AC188" s="21" t="s">
        <v>4</v>
      </c>
      <c r="AD188" s="46" t="s">
        <v>5</v>
      </c>
      <c r="AE188" s="21" t="s">
        <v>6</v>
      </c>
      <c r="AF188" s="46" t="s">
        <v>7</v>
      </c>
      <c r="AG188" s="46" t="s">
        <v>8</v>
      </c>
      <c r="AH188" s="46" t="s">
        <v>5</v>
      </c>
      <c r="AI188" s="21" t="s">
        <v>6</v>
      </c>
      <c r="AJ188" s="46" t="s">
        <v>7</v>
      </c>
      <c r="AK188" s="46" t="s">
        <v>8</v>
      </c>
    </row>
    <row r="189" spans="1:37" x14ac:dyDescent="0.35">
      <c r="B189" t="s">
        <v>9</v>
      </c>
      <c r="C189" s="21"/>
      <c r="D189" s="1">
        <v>-0.21770475783001889</v>
      </c>
      <c r="E189" t="s">
        <v>17</v>
      </c>
      <c r="F189" s="1">
        <v>0.1190610742812606</v>
      </c>
      <c r="G189" s="1">
        <v>6.7472551458327423E-2</v>
      </c>
      <c r="M189" t="s">
        <v>9</v>
      </c>
      <c r="N189" s="21" t="s">
        <v>46</v>
      </c>
      <c r="O189" s="1">
        <v>-3.9967889094519622</v>
      </c>
      <c r="P189" t="s">
        <v>10</v>
      </c>
      <c r="Q189" s="1">
        <v>0.35968720829370859</v>
      </c>
      <c r="R189" s="1">
        <v>0</v>
      </c>
      <c r="S189" s="1">
        <v>6.5561632918562234</v>
      </c>
      <c r="T189" t="s">
        <v>10</v>
      </c>
      <c r="U189" s="1">
        <v>0.40382793079248996</v>
      </c>
      <c r="V189" s="1">
        <v>0</v>
      </c>
      <c r="AB189" t="s">
        <v>9</v>
      </c>
      <c r="AC189" s="21" t="s">
        <v>46</v>
      </c>
      <c r="AD189" s="1">
        <v>-4.591785352406947</v>
      </c>
      <c r="AE189" t="s">
        <v>10</v>
      </c>
      <c r="AF189" s="1">
        <v>0.42645238685464865</v>
      </c>
      <c r="AG189" s="1">
        <v>0</v>
      </c>
      <c r="AH189" s="1">
        <v>6.461644847306828</v>
      </c>
      <c r="AI189" t="s">
        <v>10</v>
      </c>
      <c r="AJ189" s="1">
        <v>0.6047625810111964</v>
      </c>
      <c r="AK189" s="1">
        <v>0</v>
      </c>
    </row>
    <row r="190" spans="1:37" x14ac:dyDescent="0.35">
      <c r="B190" t="s">
        <v>11</v>
      </c>
      <c r="C190" s="21"/>
      <c r="D190" s="1">
        <v>-2.0754452558690958E-2</v>
      </c>
      <c r="E190" t="s">
        <v>12</v>
      </c>
      <c r="F190" s="1">
        <v>4.8367496137581255E-2</v>
      </c>
      <c r="G190" s="1">
        <v>0.66785105460791883</v>
      </c>
      <c r="M190" t="s">
        <v>11</v>
      </c>
      <c r="N190" s="21" t="s">
        <v>46</v>
      </c>
      <c r="O190" s="1">
        <v>1.1270376100053339E-2</v>
      </c>
      <c r="P190" t="s">
        <v>12</v>
      </c>
      <c r="Q190" s="1">
        <v>6.8462958261891707E-2</v>
      </c>
      <c r="R190" s="1">
        <v>0.86924304329954794</v>
      </c>
      <c r="S190" s="1">
        <v>0.23296526472402931</v>
      </c>
      <c r="T190" t="s">
        <v>12</v>
      </c>
      <c r="U190" s="1">
        <v>0.38975938112035302</v>
      </c>
      <c r="V190" s="1">
        <v>0.55002971049478355</v>
      </c>
      <c r="AB190" t="s">
        <v>11</v>
      </c>
      <c r="AC190" s="21" t="s">
        <v>46</v>
      </c>
      <c r="AD190" s="1">
        <v>-0.11469924993954388</v>
      </c>
      <c r="AE190" t="s">
        <v>12</v>
      </c>
      <c r="AF190" s="1">
        <v>0.10444500569628848</v>
      </c>
      <c r="AG190" s="1">
        <v>0.27212659329780564</v>
      </c>
      <c r="AH190" s="1">
        <v>1.0273852438944069</v>
      </c>
      <c r="AI190" t="s">
        <v>10</v>
      </c>
      <c r="AJ190" s="1">
        <v>0.17387002107339469</v>
      </c>
      <c r="AK190" s="1">
        <v>3.4434346485312517E-9</v>
      </c>
    </row>
    <row r="191" spans="1:37" x14ac:dyDescent="0.35">
      <c r="B191" t="s">
        <v>13</v>
      </c>
      <c r="C191" s="21"/>
      <c r="D191" s="1">
        <v>2.4435017809272104E-2</v>
      </c>
      <c r="E191" t="s">
        <v>12</v>
      </c>
      <c r="F191" s="1">
        <v>5.4323900578556246E-2</v>
      </c>
      <c r="G191" s="1">
        <v>0.65285296763005607</v>
      </c>
      <c r="M191" t="s">
        <v>13</v>
      </c>
      <c r="N191" s="21" t="s">
        <v>46</v>
      </c>
      <c r="O191" s="1">
        <v>2.8037392814085547E-2</v>
      </c>
      <c r="P191" t="s">
        <v>12</v>
      </c>
      <c r="Q191" s="1">
        <v>7.1731512114704438E-2</v>
      </c>
      <c r="R191" s="1">
        <v>0.69589645579224024</v>
      </c>
      <c r="S191" s="1">
        <v>0.29121193014452468</v>
      </c>
      <c r="T191" t="s">
        <v>17</v>
      </c>
      <c r="U191" s="1">
        <v>0.16136995731596512</v>
      </c>
      <c r="V191" s="1">
        <v>7.1133702587639291E-2</v>
      </c>
      <c r="AB191" t="s">
        <v>13</v>
      </c>
      <c r="AC191" s="21" t="s">
        <v>46</v>
      </c>
      <c r="AD191" s="1">
        <v>-7.5755203844835389E-2</v>
      </c>
      <c r="AE191" t="s">
        <v>12</v>
      </c>
      <c r="AF191" s="1">
        <v>0.10817755612838087</v>
      </c>
      <c r="AG191" s="1">
        <v>0.48374885290521807</v>
      </c>
      <c r="AH191" s="1">
        <v>0.46684842542243032</v>
      </c>
      <c r="AI191" t="s">
        <v>10</v>
      </c>
      <c r="AJ191" s="1">
        <v>0.17118876032978841</v>
      </c>
      <c r="AK191" s="1">
        <v>6.3894173191811898E-3</v>
      </c>
    </row>
    <row r="192" spans="1:37" x14ac:dyDescent="0.35">
      <c r="B192" t="s">
        <v>14</v>
      </c>
      <c r="C192" s="21"/>
      <c r="D192" s="1">
        <v>0.310365299956742</v>
      </c>
      <c r="E192" t="s">
        <v>10</v>
      </c>
      <c r="F192" s="1">
        <v>4.763049232216171E-2</v>
      </c>
      <c r="G192" s="1">
        <v>7.2156280950252949E-11</v>
      </c>
      <c r="M192" t="s">
        <v>14</v>
      </c>
      <c r="N192" s="21" t="s">
        <v>46</v>
      </c>
      <c r="O192" s="1">
        <v>0.50504711352595355</v>
      </c>
      <c r="P192" t="s">
        <v>10</v>
      </c>
      <c r="Q192" s="1">
        <v>6.7413274051411926E-2</v>
      </c>
      <c r="R192" s="1">
        <v>6.794564910705958E-14</v>
      </c>
      <c r="S192" s="1">
        <v>6.3593727205232084E-2</v>
      </c>
      <c r="T192" t="s">
        <v>12</v>
      </c>
      <c r="U192" s="1">
        <v>0.35459864426271692</v>
      </c>
      <c r="V192" s="1">
        <v>0.85767072645204046</v>
      </c>
      <c r="AB192" t="s">
        <v>14</v>
      </c>
      <c r="AC192" s="21" t="s">
        <v>46</v>
      </c>
      <c r="AD192" s="1">
        <v>0.59179782667133662</v>
      </c>
      <c r="AE192" t="s">
        <v>10</v>
      </c>
      <c r="AF192" s="1">
        <v>0.10967689577647648</v>
      </c>
      <c r="AG192" s="1">
        <v>6.8207704817524473E-8</v>
      </c>
      <c r="AH192" s="1">
        <v>1.2931196533545946</v>
      </c>
      <c r="AI192" t="s">
        <v>10</v>
      </c>
      <c r="AJ192" s="1">
        <v>0.20745633578060063</v>
      </c>
      <c r="AK192" s="1">
        <v>4.5696246786519623E-10</v>
      </c>
    </row>
    <row r="193" spans="2:37" x14ac:dyDescent="0.35">
      <c r="B193" t="s">
        <v>15</v>
      </c>
      <c r="C193" s="21"/>
      <c r="D193" s="1">
        <v>0.31081424532583934</v>
      </c>
      <c r="E193" t="s">
        <v>10</v>
      </c>
      <c r="F193" s="1">
        <v>4.4317011381257328E-2</v>
      </c>
      <c r="G193" s="1">
        <v>2.3254731473798529E-12</v>
      </c>
      <c r="M193" t="s">
        <v>15</v>
      </c>
      <c r="N193" s="21" t="s">
        <v>46</v>
      </c>
      <c r="O193" s="1">
        <v>0.52803951506244318</v>
      </c>
      <c r="P193" t="s">
        <v>10</v>
      </c>
      <c r="Q193" s="1">
        <v>6.182017372296858E-2</v>
      </c>
      <c r="R193" s="1">
        <v>0</v>
      </c>
      <c r="S193" s="1">
        <v>0.51405929734193967</v>
      </c>
      <c r="T193" t="s">
        <v>10</v>
      </c>
      <c r="U193" s="1">
        <v>0.10509386496729119</v>
      </c>
      <c r="V193" s="1">
        <v>1.0010593118892075E-6</v>
      </c>
      <c r="AB193" t="s">
        <v>15</v>
      </c>
      <c r="AC193" s="21" t="s">
        <v>46</v>
      </c>
      <c r="AD193" s="1">
        <v>0.4857533435125122</v>
      </c>
      <c r="AE193" t="s">
        <v>10</v>
      </c>
      <c r="AF193" s="1">
        <v>0.10186975549601457</v>
      </c>
      <c r="AG193" s="1">
        <v>1.8571650739485079E-6</v>
      </c>
      <c r="AH193" s="1">
        <v>1.2951122544381277</v>
      </c>
      <c r="AI193" t="s">
        <v>10</v>
      </c>
      <c r="AJ193" s="1">
        <v>0.15298535758992635</v>
      </c>
      <c r="AK193" s="1">
        <v>0</v>
      </c>
    </row>
    <row r="194" spans="2:37" x14ac:dyDescent="0.35">
      <c r="B194" t="s">
        <v>16</v>
      </c>
      <c r="C194" s="21"/>
      <c r="D194" s="1">
        <v>7.7811762464789352E-2</v>
      </c>
      <c r="E194" t="s">
        <v>17</v>
      </c>
      <c r="F194" s="1">
        <v>4.5733979381429125E-2</v>
      </c>
      <c r="G194" s="1">
        <v>8.8868024627007713E-2</v>
      </c>
      <c r="M194" t="s">
        <v>16</v>
      </c>
      <c r="N194" s="21" t="s">
        <v>46</v>
      </c>
      <c r="O194" s="1">
        <v>0.36962281586788465</v>
      </c>
      <c r="P194" t="s">
        <v>10</v>
      </c>
      <c r="Q194" s="1">
        <v>6.2501610237079869E-2</v>
      </c>
      <c r="R194" s="1">
        <v>3.3427800527618956E-9</v>
      </c>
      <c r="S194" s="1">
        <v>1.0730073555740398E-3</v>
      </c>
      <c r="T194" t="s">
        <v>12</v>
      </c>
      <c r="U194" s="1">
        <v>0.14018022034888003</v>
      </c>
      <c r="V194" s="1">
        <v>0.99389266445542068</v>
      </c>
      <c r="AB194" t="s">
        <v>16</v>
      </c>
      <c r="AC194" s="21" t="s">
        <v>46</v>
      </c>
      <c r="AD194" s="1">
        <v>0.34595141324250633</v>
      </c>
      <c r="AE194" t="s">
        <v>10</v>
      </c>
      <c r="AF194" s="1">
        <v>0.10161057519309137</v>
      </c>
      <c r="AG194" s="1">
        <v>6.6241818526946439E-4</v>
      </c>
      <c r="AH194" s="1">
        <v>1.0511441066918501</v>
      </c>
      <c r="AI194" t="s">
        <v>10</v>
      </c>
      <c r="AJ194" s="1">
        <v>0.17078705480989442</v>
      </c>
      <c r="AK194" s="1">
        <v>7.5216899375618596E-10</v>
      </c>
    </row>
    <row r="195" spans="2:37" x14ac:dyDescent="0.35">
      <c r="B195" t="s">
        <v>18</v>
      </c>
      <c r="C195" s="21"/>
      <c r="D195" s="1">
        <v>0.14059819169700943</v>
      </c>
      <c r="E195" t="s">
        <v>10</v>
      </c>
      <c r="F195" s="1">
        <v>4.554028262123782E-2</v>
      </c>
      <c r="G195" s="1">
        <v>2.0195861386462788E-3</v>
      </c>
      <c r="M195" t="s">
        <v>18</v>
      </c>
      <c r="N195" s="21" t="s">
        <v>46</v>
      </c>
      <c r="O195" s="1">
        <v>0.34741795205323539</v>
      </c>
      <c r="P195" t="s">
        <v>10</v>
      </c>
      <c r="Q195" s="1">
        <v>6.3545731246009166E-2</v>
      </c>
      <c r="R195" s="1">
        <v>4.5717046592841371E-8</v>
      </c>
      <c r="S195" s="1">
        <v>0.55016745447442672</v>
      </c>
      <c r="T195" t="s">
        <v>10</v>
      </c>
      <c r="U195" s="1">
        <v>9.9636488755902516E-2</v>
      </c>
      <c r="V195" s="1">
        <v>3.356460998027444E-8</v>
      </c>
      <c r="AB195" t="s">
        <v>18</v>
      </c>
      <c r="AC195" s="21" t="s">
        <v>46</v>
      </c>
      <c r="AD195" s="1">
        <v>0.28580790647218751</v>
      </c>
      <c r="AE195" t="s">
        <v>10</v>
      </c>
      <c r="AF195" s="1">
        <v>0.10443030547858058</v>
      </c>
      <c r="AG195" s="1">
        <v>6.2034497350271778E-3</v>
      </c>
      <c r="AH195" s="1">
        <v>1.3837737229186433</v>
      </c>
      <c r="AI195" t="s">
        <v>10</v>
      </c>
      <c r="AJ195" s="1">
        <v>0.16500717832942122</v>
      </c>
      <c r="AK195" s="1">
        <v>0</v>
      </c>
    </row>
    <row r="196" spans="2:37" x14ac:dyDescent="0.35">
      <c r="B196" t="s">
        <v>19</v>
      </c>
      <c r="C196" s="21"/>
      <c r="D196" s="1">
        <v>0.14821126516158983</v>
      </c>
      <c r="E196" t="s">
        <v>10</v>
      </c>
      <c r="F196" s="1">
        <v>3.2495662533571168E-2</v>
      </c>
      <c r="G196" s="1">
        <v>5.0921414536109211E-6</v>
      </c>
      <c r="M196" t="s">
        <v>19</v>
      </c>
      <c r="N196" s="21" t="s">
        <v>46</v>
      </c>
      <c r="O196" s="1">
        <v>0.2673966236964132</v>
      </c>
      <c r="P196" t="s">
        <v>10</v>
      </c>
      <c r="Q196" s="1">
        <v>4.2531639214806592E-2</v>
      </c>
      <c r="R196" s="1">
        <v>3.2364910751425668E-10</v>
      </c>
      <c r="S196" s="1">
        <v>1.3837266039430605E-2</v>
      </c>
      <c r="T196" t="s">
        <v>12</v>
      </c>
      <c r="U196" s="1">
        <v>0.35357275521496478</v>
      </c>
      <c r="V196" s="1">
        <v>0.96878231381130897</v>
      </c>
      <c r="AB196" t="s">
        <v>19</v>
      </c>
      <c r="AC196" s="21" t="s">
        <v>46</v>
      </c>
      <c r="AD196" s="1">
        <v>0.25578550742339667</v>
      </c>
      <c r="AE196" t="s">
        <v>10</v>
      </c>
      <c r="AF196" s="1">
        <v>7.0368125354643804E-2</v>
      </c>
      <c r="AG196" s="1">
        <v>2.7802091142703489E-4</v>
      </c>
      <c r="AH196" s="1">
        <v>0.75294865427795954</v>
      </c>
      <c r="AI196" t="s">
        <v>10</v>
      </c>
      <c r="AJ196" s="1">
        <v>0.12929527031928401</v>
      </c>
      <c r="AK196" s="1">
        <v>5.7634090833147411E-9</v>
      </c>
    </row>
    <row r="197" spans="2:37" x14ac:dyDescent="0.35">
      <c r="B197" t="s">
        <v>20</v>
      </c>
      <c r="C197" s="21"/>
      <c r="D197" s="1">
        <v>5.7501893966635749E-2</v>
      </c>
      <c r="E197" t="s">
        <v>17</v>
      </c>
      <c r="F197" s="1">
        <v>3.2083487585429588E-2</v>
      </c>
      <c r="G197" s="1">
        <v>7.3091614423475448E-2</v>
      </c>
      <c r="M197" t="s">
        <v>20</v>
      </c>
      <c r="N197" s="21" t="s">
        <v>46</v>
      </c>
      <c r="O197" s="1">
        <v>0.11523505513796567</v>
      </c>
      <c r="P197" t="s">
        <v>10</v>
      </c>
      <c r="Q197" s="1">
        <v>4.1609185315317022E-2</v>
      </c>
      <c r="R197" s="1">
        <v>5.6148963759992121E-3</v>
      </c>
      <c r="S197" s="1">
        <v>1.0083820994383177E-2</v>
      </c>
      <c r="T197" t="s">
        <v>12</v>
      </c>
      <c r="U197" s="1">
        <v>0.25242986739969375</v>
      </c>
      <c r="V197" s="1">
        <v>0.96813536435559167</v>
      </c>
      <c r="AB197" t="s">
        <v>20</v>
      </c>
      <c r="AC197" s="21" t="s">
        <v>46</v>
      </c>
      <c r="AD197" s="1">
        <v>0.12568839716185223</v>
      </c>
      <c r="AE197" t="s">
        <v>17</v>
      </c>
      <c r="AF197" s="1">
        <v>6.9373708154550698E-2</v>
      </c>
      <c r="AG197" s="1">
        <v>7.0023538483297232E-2</v>
      </c>
      <c r="AH197" s="1">
        <v>0.75961855115134458</v>
      </c>
      <c r="AI197" t="s">
        <v>10</v>
      </c>
      <c r="AJ197" s="1">
        <v>0.13228810284453774</v>
      </c>
      <c r="AK197" s="1">
        <v>9.3480196916573277E-9</v>
      </c>
    </row>
    <row r="198" spans="2:37" x14ac:dyDescent="0.35">
      <c r="B198" t="s">
        <v>21</v>
      </c>
      <c r="C198" s="21"/>
      <c r="D198" s="1">
        <v>6.8817431493662734E-2</v>
      </c>
      <c r="E198" t="s">
        <v>47</v>
      </c>
      <c r="F198" s="1">
        <v>3.3904617496768708E-2</v>
      </c>
      <c r="G198" s="1">
        <v>4.238335511730007E-2</v>
      </c>
      <c r="M198" t="s">
        <v>21</v>
      </c>
      <c r="N198" s="21" t="s">
        <v>46</v>
      </c>
      <c r="O198" s="1">
        <v>3.407780415590736E-2</v>
      </c>
      <c r="P198" t="s">
        <v>12</v>
      </c>
      <c r="Q198" s="1">
        <v>4.4500785769493713E-2</v>
      </c>
      <c r="R198" s="1">
        <v>0.44380731766769355</v>
      </c>
      <c r="S198" s="1">
        <v>0.2715562930160495</v>
      </c>
      <c r="T198" t="s">
        <v>47</v>
      </c>
      <c r="U198" s="1">
        <v>0.13402505566901127</v>
      </c>
      <c r="V198" s="1">
        <v>4.2748325281574795E-2</v>
      </c>
      <c r="AB198" t="s">
        <v>21</v>
      </c>
      <c r="AC198" s="21" t="s">
        <v>46</v>
      </c>
      <c r="AD198" s="1">
        <v>2.8492770243919375E-2</v>
      </c>
      <c r="AE198" t="s">
        <v>12</v>
      </c>
      <c r="AF198" s="1">
        <v>7.6746582177596681E-2</v>
      </c>
      <c r="AG198" s="1">
        <v>0.7104454971484937</v>
      </c>
      <c r="AH198" s="1">
        <v>1.0745515645573642</v>
      </c>
      <c r="AI198" t="s">
        <v>10</v>
      </c>
      <c r="AJ198" s="1">
        <v>0.14404480678070963</v>
      </c>
      <c r="AK198" s="1">
        <v>8.659739592076221E-14</v>
      </c>
    </row>
    <row r="199" spans="2:37" x14ac:dyDescent="0.35">
      <c r="B199" t="s">
        <v>22</v>
      </c>
      <c r="C199" s="21"/>
      <c r="D199" s="1">
        <v>0.10062225190989671</v>
      </c>
      <c r="E199" t="s">
        <v>47</v>
      </c>
      <c r="F199" s="1">
        <v>4.4492650124450264E-2</v>
      </c>
      <c r="G199" s="1">
        <v>2.3725360547338203E-2</v>
      </c>
      <c r="M199" t="s">
        <v>22</v>
      </c>
      <c r="N199" s="21" t="s">
        <v>46</v>
      </c>
      <c r="O199" s="1">
        <v>8.0560246432020352E-2</v>
      </c>
      <c r="P199" t="s">
        <v>12</v>
      </c>
      <c r="Q199" s="1">
        <v>5.9528836249959229E-2</v>
      </c>
      <c r="R199" s="1">
        <v>0.17596049406004521</v>
      </c>
      <c r="S199" s="1">
        <v>0.37983221767766084</v>
      </c>
      <c r="T199" t="s">
        <v>10</v>
      </c>
      <c r="U199" s="1">
        <v>0.12723402754196844</v>
      </c>
      <c r="V199" s="1">
        <v>2.8329686965136158E-3</v>
      </c>
      <c r="AB199" t="s">
        <v>22</v>
      </c>
      <c r="AC199" s="21" t="s">
        <v>46</v>
      </c>
      <c r="AD199" s="1">
        <v>0.17481744116323999</v>
      </c>
      <c r="AE199" t="s">
        <v>17</v>
      </c>
      <c r="AF199" s="1">
        <v>0.10030080325776894</v>
      </c>
      <c r="AG199" s="1">
        <v>8.1345560556669083E-2</v>
      </c>
      <c r="AH199" s="1">
        <v>1.4434637464176852</v>
      </c>
      <c r="AI199" t="s">
        <v>10</v>
      </c>
      <c r="AJ199" s="1">
        <v>0.24057851448114187</v>
      </c>
      <c r="AK199" s="1">
        <v>1.9735459932945787E-9</v>
      </c>
    </row>
    <row r="200" spans="2:37" x14ac:dyDescent="0.35">
      <c r="B200" t="s">
        <v>23</v>
      </c>
      <c r="C200" s="21"/>
      <c r="D200" s="1">
        <v>0.1482802903474415</v>
      </c>
      <c r="E200" t="s">
        <v>10</v>
      </c>
      <c r="F200" s="1">
        <v>4.3383206248396054E-2</v>
      </c>
      <c r="G200" s="1">
        <v>6.3101854376856892E-4</v>
      </c>
      <c r="M200" t="s">
        <v>23</v>
      </c>
      <c r="N200" s="21" t="s">
        <v>46</v>
      </c>
      <c r="O200" s="1">
        <v>9.4380454193586066E-2</v>
      </c>
      <c r="P200" t="s">
        <v>17</v>
      </c>
      <c r="Q200" s="1">
        <v>5.7246588285128727E-2</v>
      </c>
      <c r="R200" s="1">
        <v>9.9216256645815459E-2</v>
      </c>
      <c r="S200" s="1">
        <v>0.26378610719778128</v>
      </c>
      <c r="T200" t="s">
        <v>12</v>
      </c>
      <c r="U200" s="1">
        <v>0.17511877431962661</v>
      </c>
      <c r="V200" s="1">
        <v>0.13198329533850917</v>
      </c>
      <c r="AB200" t="s">
        <v>23</v>
      </c>
      <c r="AC200" s="21" t="s">
        <v>46</v>
      </c>
      <c r="AD200" s="1">
        <v>0.16011455715457751</v>
      </c>
      <c r="AE200" t="s">
        <v>17</v>
      </c>
      <c r="AF200" s="1">
        <v>9.431641527147501E-2</v>
      </c>
      <c r="AG200" s="1">
        <v>8.9577254357438241E-2</v>
      </c>
      <c r="AH200" s="1">
        <v>1.2872176858185074</v>
      </c>
      <c r="AI200" t="s">
        <v>10</v>
      </c>
      <c r="AJ200" s="1">
        <v>0.24432537187653866</v>
      </c>
      <c r="AK200" s="1">
        <v>1.3757535111125208E-7</v>
      </c>
    </row>
    <row r="201" spans="2:37" x14ac:dyDescent="0.35">
      <c r="B201" t="s">
        <v>24</v>
      </c>
      <c r="C201" s="21"/>
      <c r="D201" s="1">
        <v>-9.233917730371427E-2</v>
      </c>
      <c r="E201" t="s">
        <v>47</v>
      </c>
      <c r="F201" s="1">
        <v>4.3033989263582893E-2</v>
      </c>
      <c r="G201" s="1">
        <v>3.1894794261922765E-2</v>
      </c>
      <c r="M201" t="s">
        <v>24</v>
      </c>
      <c r="N201" s="21" t="s">
        <v>46</v>
      </c>
      <c r="O201" s="1">
        <v>5.7968707993558979E-2</v>
      </c>
      <c r="P201" t="s">
        <v>12</v>
      </c>
      <c r="Q201" s="1">
        <v>5.7264954546464651E-2</v>
      </c>
      <c r="R201" s="1">
        <v>0.31139968894007852</v>
      </c>
      <c r="S201" s="1">
        <v>2.4000453454731067E-3</v>
      </c>
      <c r="T201" t="s">
        <v>12</v>
      </c>
      <c r="U201" s="1">
        <v>0.15277181878913715</v>
      </c>
      <c r="V201" s="1">
        <v>0.98746574875845772</v>
      </c>
      <c r="AB201" t="s">
        <v>24</v>
      </c>
      <c r="AC201" s="21" t="s">
        <v>46</v>
      </c>
      <c r="AD201" s="1">
        <v>-3.0016649312346599E-2</v>
      </c>
      <c r="AE201" t="s">
        <v>12</v>
      </c>
      <c r="AF201" s="1">
        <v>9.6438510530490615E-2</v>
      </c>
      <c r="AG201" s="1">
        <v>0.75560929076148886</v>
      </c>
      <c r="AH201" s="1">
        <v>1.4435435335034921</v>
      </c>
      <c r="AI201" t="s">
        <v>10</v>
      </c>
      <c r="AJ201" s="1">
        <v>0.27352510142598202</v>
      </c>
      <c r="AK201" s="1">
        <v>1.3091952588695221E-7</v>
      </c>
    </row>
    <row r="202" spans="2:37" x14ac:dyDescent="0.35">
      <c r="B202" t="s">
        <v>25</v>
      </c>
      <c r="C202" s="21"/>
      <c r="D202" s="1">
        <v>1.3922803741390429E-2</v>
      </c>
      <c r="E202" t="s">
        <v>12</v>
      </c>
      <c r="F202" s="1">
        <v>4.4232886421162965E-2</v>
      </c>
      <c r="G202" s="1">
        <v>0.75294284740298312</v>
      </c>
      <c r="M202" t="s">
        <v>25</v>
      </c>
      <c r="N202" s="21" t="s">
        <v>46</v>
      </c>
      <c r="O202" s="1">
        <v>0.18055631487832879</v>
      </c>
      <c r="P202" t="s">
        <v>10</v>
      </c>
      <c r="Q202" s="1">
        <v>5.8543270709411017E-2</v>
      </c>
      <c r="R202" s="1">
        <v>2.0413363020743702E-3</v>
      </c>
      <c r="S202" s="1">
        <v>8.3252258758555631E-2</v>
      </c>
      <c r="T202" t="s">
        <v>12</v>
      </c>
      <c r="U202" s="1">
        <v>0.40847960964749103</v>
      </c>
      <c r="V202" s="1">
        <v>0.83850192152407788</v>
      </c>
      <c r="AB202" t="s">
        <v>25</v>
      </c>
      <c r="AC202" s="21" t="s">
        <v>46</v>
      </c>
      <c r="AD202" s="1">
        <v>0.1224247104878495</v>
      </c>
      <c r="AE202" t="s">
        <v>12</v>
      </c>
      <c r="AF202" s="1">
        <v>9.9390432334053785E-2</v>
      </c>
      <c r="AG202" s="1">
        <v>0.21804043531995632</v>
      </c>
      <c r="AH202" s="1">
        <v>1.5880196278906236</v>
      </c>
      <c r="AI202" t="s">
        <v>10</v>
      </c>
      <c r="AJ202" s="1">
        <v>0.30794648335621133</v>
      </c>
      <c r="AK202" s="1">
        <v>2.5120063096295553E-7</v>
      </c>
    </row>
    <row r="203" spans="2:37" x14ac:dyDescent="0.35">
      <c r="B203" t="s">
        <v>90</v>
      </c>
      <c r="C203" s="21"/>
      <c r="D203" s="1">
        <v>0.41033195010814222</v>
      </c>
      <c r="E203" t="s">
        <v>10</v>
      </c>
      <c r="F203" s="1">
        <v>2.6027284770377926E-2</v>
      </c>
      <c r="G203" s="1">
        <v>0</v>
      </c>
      <c r="M203" t="s">
        <v>90</v>
      </c>
      <c r="N203" s="21" t="s">
        <v>85</v>
      </c>
      <c r="O203" s="1">
        <v>-0.49779114280210074</v>
      </c>
      <c r="P203" t="s">
        <v>10</v>
      </c>
      <c r="Q203" s="1">
        <v>0.12731531662836984</v>
      </c>
      <c r="R203" s="1">
        <v>9.2331376863041825E-5</v>
      </c>
      <c r="S203" s="1">
        <v>1.9358400283962967</v>
      </c>
      <c r="T203" t="s">
        <v>10</v>
      </c>
      <c r="U203" s="1">
        <v>0.15061061420906485</v>
      </c>
      <c r="V203" s="1">
        <v>0</v>
      </c>
      <c r="AB203" t="s">
        <v>90</v>
      </c>
      <c r="AC203" s="21" t="s">
        <v>85</v>
      </c>
      <c r="AD203" s="1">
        <v>-0.39476612981789155</v>
      </c>
      <c r="AE203" t="s">
        <v>10</v>
      </c>
      <c r="AF203" s="1">
        <v>0.13407726759546715</v>
      </c>
      <c r="AG203" s="1">
        <v>3.236671125823154E-3</v>
      </c>
      <c r="AH203" s="1">
        <v>1.9756026087390197</v>
      </c>
      <c r="AI203" t="s">
        <v>10</v>
      </c>
      <c r="AJ203" s="1">
        <v>0.12063074021026421</v>
      </c>
      <c r="AK203" s="1">
        <v>0</v>
      </c>
    </row>
    <row r="204" spans="2:37" x14ac:dyDescent="0.35">
      <c r="C204" s="21"/>
      <c r="D204" s="1"/>
      <c r="F204" s="1"/>
      <c r="G204" s="1"/>
      <c r="N204" s="21"/>
      <c r="O204" s="1"/>
      <c r="Q204" s="1"/>
      <c r="R204" s="1"/>
      <c r="S204" s="1"/>
      <c r="U204" s="1"/>
      <c r="V204" s="1"/>
      <c r="AC204" s="21"/>
      <c r="AD204" s="1"/>
      <c r="AF204" s="1"/>
      <c r="AG204" s="1"/>
      <c r="AH204" s="1"/>
      <c r="AJ204" s="1"/>
      <c r="AK204" s="1"/>
    </row>
    <row r="205" spans="2:37" x14ac:dyDescent="0.35">
      <c r="B205" t="s">
        <v>26</v>
      </c>
      <c r="C205" s="6"/>
      <c r="D205" s="1"/>
      <c r="F205" s="1"/>
      <c r="G205" s="1"/>
      <c r="M205" t="s">
        <v>26</v>
      </c>
      <c r="N205" s="6"/>
      <c r="O205" s="1"/>
      <c r="Q205" s="1"/>
      <c r="R205" s="1"/>
      <c r="S205" s="1"/>
      <c r="U205" s="1"/>
      <c r="V205" s="1"/>
      <c r="AB205" t="s">
        <v>26</v>
      </c>
      <c r="AC205" s="6"/>
      <c r="AD205" s="1"/>
      <c r="AF205" s="1"/>
      <c r="AG205" s="1"/>
      <c r="AH205" s="1"/>
      <c r="AJ205" s="1"/>
      <c r="AK205" s="1"/>
    </row>
    <row r="206" spans="2:37" x14ac:dyDescent="0.35">
      <c r="B206" t="s">
        <v>27</v>
      </c>
      <c r="C206" s="58">
        <v>-7514.5903806482938</v>
      </c>
      <c r="D206" s="59"/>
      <c r="F206" s="1"/>
      <c r="G206" s="1"/>
      <c r="M206" t="s">
        <v>27</v>
      </c>
      <c r="N206" s="58">
        <v>-5508.0643737512228</v>
      </c>
      <c r="O206" s="59"/>
      <c r="Q206" s="1"/>
      <c r="R206" s="1"/>
      <c r="S206" s="1"/>
      <c r="U206" s="1"/>
      <c r="V206" s="1"/>
      <c r="AB206" t="s">
        <v>27</v>
      </c>
      <c r="AC206" s="58">
        <v>-5386.827269665805</v>
      </c>
      <c r="AD206" s="59"/>
      <c r="AF206" s="1"/>
      <c r="AG206" s="1"/>
      <c r="AH206" s="1"/>
      <c r="AJ206" s="1"/>
      <c r="AK206" s="1"/>
    </row>
    <row r="207" spans="2:37" x14ac:dyDescent="0.35">
      <c r="B207" t="s">
        <v>28</v>
      </c>
      <c r="C207" s="58">
        <v>-7646.4607009455458</v>
      </c>
      <c r="D207" s="59"/>
      <c r="F207" s="1"/>
      <c r="G207" s="1"/>
      <c r="M207" t="s">
        <v>28</v>
      </c>
      <c r="N207" s="58">
        <v>-7646.4607009455458</v>
      </c>
      <c r="O207" s="59"/>
      <c r="Q207" s="1"/>
      <c r="R207" s="1"/>
      <c r="S207" s="1"/>
      <c r="U207" s="1"/>
      <c r="V207" s="1"/>
      <c r="AB207" t="s">
        <v>28</v>
      </c>
      <c r="AC207" s="58">
        <v>-7646.4607009455458</v>
      </c>
      <c r="AD207" s="59"/>
      <c r="AF207" s="1"/>
      <c r="AG207" s="1"/>
      <c r="AH207" s="1"/>
      <c r="AJ207" s="1"/>
      <c r="AK207" s="1"/>
    </row>
    <row r="208" spans="2:37" x14ac:dyDescent="0.35">
      <c r="B208" t="s">
        <v>29</v>
      </c>
      <c r="C208" s="60">
        <v>1.7245929254687042E-2</v>
      </c>
      <c r="D208" s="61"/>
      <c r="F208" s="1"/>
      <c r="G208" s="1"/>
      <c r="M208" t="s">
        <v>29</v>
      </c>
      <c r="N208" s="60">
        <v>0.27965831655028228</v>
      </c>
      <c r="O208" s="61"/>
      <c r="Q208" s="1"/>
      <c r="R208" s="1"/>
      <c r="S208" s="1"/>
      <c r="U208" s="1"/>
      <c r="V208" s="1"/>
      <c r="AB208" t="s">
        <v>29</v>
      </c>
      <c r="AC208" s="60">
        <v>0.29551363953264276</v>
      </c>
      <c r="AD208" s="61"/>
      <c r="AF208" s="1"/>
      <c r="AG208" s="1"/>
      <c r="AH208" s="1"/>
      <c r="AJ208" s="1"/>
      <c r="AK208" s="1"/>
    </row>
    <row r="209" spans="2:37" x14ac:dyDescent="0.35">
      <c r="B209" t="s">
        <v>30</v>
      </c>
      <c r="C209" s="60">
        <v>0.35012934209814417</v>
      </c>
      <c r="D209" s="61"/>
      <c r="F209" s="1"/>
      <c r="G209" s="1"/>
      <c r="M209" t="s">
        <v>30</v>
      </c>
      <c r="N209" s="60">
        <v>0.47923759881616773</v>
      </c>
      <c r="O209" s="61"/>
      <c r="Q209" s="1"/>
      <c r="R209" s="1"/>
      <c r="S209" s="1"/>
      <c r="U209" s="1"/>
      <c r="V209" s="1"/>
      <c r="AB209" t="s">
        <v>30</v>
      </c>
      <c r="AC209" s="60">
        <v>0.48713313278192544</v>
      </c>
      <c r="AD209" s="61"/>
      <c r="AF209" s="1"/>
      <c r="AG209" s="1"/>
      <c r="AH209" s="1"/>
      <c r="AJ209" s="1"/>
      <c r="AK209" s="1"/>
    </row>
    <row r="210" spans="2:37" x14ac:dyDescent="0.35">
      <c r="B210" t="s">
        <v>106</v>
      </c>
      <c r="C210" s="60">
        <v>2.1294090443009881</v>
      </c>
      <c r="D210" s="61"/>
      <c r="F210" s="1"/>
      <c r="G210" s="1"/>
      <c r="M210" t="s">
        <v>106</v>
      </c>
      <c r="N210" s="60">
        <v>1.5661946758346219</v>
      </c>
      <c r="O210" s="61"/>
      <c r="Q210" s="1"/>
      <c r="R210" s="1"/>
      <c r="S210" s="1"/>
      <c r="U210" s="1"/>
      <c r="V210" s="1"/>
      <c r="AB210" t="s">
        <v>106</v>
      </c>
      <c r="AC210" s="60">
        <v>1.5616027346339947</v>
      </c>
      <c r="AD210" s="61"/>
      <c r="AF210" s="1"/>
      <c r="AG210" s="1"/>
      <c r="AH210" s="1"/>
      <c r="AJ210" s="1"/>
      <c r="AK210" s="1"/>
    </row>
    <row r="211" spans="2:37" x14ac:dyDescent="0.35">
      <c r="B211" t="s">
        <v>107</v>
      </c>
      <c r="C211" s="60">
        <v>2.1439676527660279</v>
      </c>
      <c r="D211" s="61"/>
      <c r="F211" s="1"/>
      <c r="G211" s="1"/>
      <c r="M211" t="s">
        <v>107</v>
      </c>
      <c r="N211" s="60">
        <v>1.5953118927647016</v>
      </c>
      <c r="O211" s="61"/>
      <c r="Q211" s="1"/>
      <c r="R211" s="1"/>
      <c r="S211" s="1"/>
      <c r="U211" s="1"/>
      <c r="V211" s="1"/>
      <c r="AB211" t="s">
        <v>107</v>
      </c>
      <c r="AC211" s="60">
        <v>1.6926302108193538</v>
      </c>
      <c r="AD211" s="61"/>
      <c r="AF211" s="1"/>
      <c r="AG211" s="1"/>
      <c r="AH211" s="1"/>
      <c r="AJ211" s="1"/>
      <c r="AK211" s="1"/>
    </row>
    <row r="212" spans="2:37" x14ac:dyDescent="0.35">
      <c r="B212" s="25" t="s">
        <v>33</v>
      </c>
      <c r="C212" s="56">
        <v>7072</v>
      </c>
      <c r="D212" s="57"/>
      <c r="F212" s="1"/>
      <c r="G212" s="1"/>
      <c r="M212" s="25" t="s">
        <v>33</v>
      </c>
      <c r="N212" s="56">
        <v>7072</v>
      </c>
      <c r="O212" s="57"/>
      <c r="Q212" s="1"/>
      <c r="R212" s="1"/>
      <c r="S212" s="1"/>
      <c r="U212" s="1"/>
      <c r="V212" s="1"/>
      <c r="AB212" s="25" t="s">
        <v>33</v>
      </c>
      <c r="AC212" s="56">
        <v>7072</v>
      </c>
      <c r="AD212" s="57"/>
      <c r="AF212" s="1"/>
      <c r="AG212" s="1"/>
      <c r="AH212" s="1"/>
      <c r="AJ212" s="1"/>
      <c r="AK212" s="1"/>
    </row>
    <row r="213" spans="2:37" x14ac:dyDescent="0.35">
      <c r="B213" s="25" t="s">
        <v>34</v>
      </c>
      <c r="C213" s="56">
        <v>1202</v>
      </c>
      <c r="D213" s="57"/>
      <c r="F213" s="1"/>
      <c r="G213" s="1"/>
      <c r="M213" s="25" t="s">
        <v>34</v>
      </c>
      <c r="N213" s="56">
        <v>1202</v>
      </c>
      <c r="O213" s="57"/>
      <c r="Q213" s="1"/>
      <c r="R213" s="1"/>
      <c r="S213" s="1"/>
      <c r="U213" s="1"/>
      <c r="V213" s="1"/>
      <c r="AB213" s="25" t="s">
        <v>34</v>
      </c>
      <c r="AC213" s="56">
        <v>1202</v>
      </c>
      <c r="AD213" s="57"/>
      <c r="AF213" s="1"/>
      <c r="AG213" s="1"/>
      <c r="AH213" s="1"/>
      <c r="AJ213" s="1"/>
      <c r="AK213" s="1"/>
    </row>
    <row r="214" spans="2:37" x14ac:dyDescent="0.35">
      <c r="B214" s="25" t="s">
        <v>35</v>
      </c>
      <c r="C214" s="56">
        <v>15</v>
      </c>
      <c r="D214" s="57"/>
      <c r="F214" s="1"/>
      <c r="G214" s="1"/>
      <c r="M214" s="25" t="s">
        <v>35</v>
      </c>
      <c r="N214" s="56">
        <v>30</v>
      </c>
      <c r="O214" s="57"/>
      <c r="Q214" s="1"/>
      <c r="R214" s="1"/>
      <c r="S214" s="1"/>
      <c r="U214" s="1"/>
      <c r="V214" s="1"/>
      <c r="AB214" s="25" t="s">
        <v>35</v>
      </c>
      <c r="AC214" s="56">
        <v>135</v>
      </c>
      <c r="AD214" s="57"/>
      <c r="AF214" s="1"/>
      <c r="AG214" s="1"/>
      <c r="AH214" s="1"/>
      <c r="AJ214" s="1"/>
      <c r="AK214" s="1"/>
    </row>
    <row r="215" spans="2:37" x14ac:dyDescent="0.35">
      <c r="B215" t="s">
        <v>84</v>
      </c>
      <c r="C215" s="6"/>
      <c r="D215" s="1"/>
      <c r="F215" s="1"/>
      <c r="G215" s="1"/>
      <c r="N215" s="6"/>
      <c r="O215" s="1"/>
      <c r="Q215" s="1"/>
      <c r="R215" s="1"/>
      <c r="S215" s="1"/>
      <c r="U215" s="1"/>
      <c r="V215" s="1"/>
      <c r="AC215" s="6"/>
      <c r="AD215" s="1"/>
      <c r="AF215" s="1"/>
      <c r="AG215" s="1"/>
      <c r="AH215" s="1"/>
      <c r="AJ215" s="1"/>
      <c r="AK215" s="1"/>
    </row>
    <row r="216" spans="2:37" x14ac:dyDescent="0.35">
      <c r="B216" t="s">
        <v>36</v>
      </c>
      <c r="C216" s="2" t="s">
        <v>37</v>
      </c>
      <c r="D216" s="1"/>
      <c r="F216" s="1"/>
      <c r="G216" s="1"/>
      <c r="M216" t="s">
        <v>36</v>
      </c>
      <c r="N216" s="2" t="s">
        <v>86</v>
      </c>
      <c r="O216" s="1"/>
      <c r="Q216" s="1"/>
      <c r="R216" s="1"/>
      <c r="S216" s="1"/>
      <c r="U216" s="1"/>
      <c r="V216" s="1"/>
      <c r="AB216" t="s">
        <v>36</v>
      </c>
      <c r="AC216" s="2" t="s">
        <v>86</v>
      </c>
      <c r="AD216" s="1"/>
      <c r="AF216" s="1"/>
      <c r="AG216" s="1"/>
      <c r="AH216" s="1"/>
      <c r="AJ216" s="1"/>
      <c r="AK216" s="1"/>
    </row>
    <row r="217" spans="2:37" x14ac:dyDescent="0.35">
      <c r="B217" t="s">
        <v>38</v>
      </c>
      <c r="C217" s="2" t="s">
        <v>39</v>
      </c>
      <c r="D217" s="1"/>
      <c r="F217" s="1"/>
      <c r="G217" s="1"/>
      <c r="M217" t="s">
        <v>48</v>
      </c>
      <c r="N217" s="2" t="s">
        <v>49</v>
      </c>
      <c r="O217" s="1"/>
      <c r="Q217" s="1"/>
      <c r="R217" s="1"/>
      <c r="S217" s="1"/>
      <c r="U217" s="1"/>
      <c r="V217" s="1"/>
      <c r="AB217" t="s">
        <v>48</v>
      </c>
      <c r="AC217" s="2" t="s">
        <v>49</v>
      </c>
      <c r="AD217" s="1"/>
      <c r="AF217" s="1"/>
      <c r="AG217" s="1"/>
      <c r="AH217" s="1"/>
      <c r="AJ217" s="1"/>
      <c r="AK217" s="1"/>
    </row>
    <row r="218" spans="2:37" x14ac:dyDescent="0.35">
      <c r="B218" t="s">
        <v>40</v>
      </c>
      <c r="C218" s="2" t="s">
        <v>41</v>
      </c>
      <c r="D218" s="1"/>
      <c r="F218" s="1"/>
      <c r="G218" s="1"/>
      <c r="M218" t="s">
        <v>38</v>
      </c>
      <c r="N218" s="2" t="s">
        <v>39</v>
      </c>
      <c r="O218" s="1"/>
      <c r="Q218" s="1"/>
      <c r="R218" s="1"/>
      <c r="S218" s="1"/>
      <c r="U218" s="1"/>
      <c r="V218" s="1"/>
      <c r="AB218" t="s">
        <v>38</v>
      </c>
      <c r="AC218" s="2" t="s">
        <v>39</v>
      </c>
      <c r="AD218" s="1"/>
      <c r="AF218" s="1"/>
      <c r="AG218" s="1"/>
      <c r="AH218" s="1"/>
      <c r="AJ218" s="1"/>
      <c r="AK218" s="1"/>
    </row>
    <row r="219" spans="2:37" x14ac:dyDescent="0.35">
      <c r="B219" t="s">
        <v>42</v>
      </c>
      <c r="C219" s="2" t="s">
        <v>43</v>
      </c>
      <c r="D219" s="1"/>
      <c r="F219" s="1"/>
      <c r="G219" s="1"/>
      <c r="M219" t="s">
        <v>40</v>
      </c>
      <c r="N219" s="2" t="s">
        <v>41</v>
      </c>
      <c r="O219" s="1"/>
      <c r="Q219" s="1"/>
      <c r="R219" s="1"/>
      <c r="S219" s="1"/>
      <c r="U219" s="1"/>
      <c r="V219" s="1"/>
      <c r="AB219" t="s">
        <v>40</v>
      </c>
      <c r="AC219" s="2" t="s">
        <v>41</v>
      </c>
      <c r="AD219" s="1"/>
      <c r="AF219" s="1"/>
      <c r="AG219" s="1"/>
      <c r="AH219" s="1"/>
      <c r="AJ219" s="1"/>
      <c r="AK219" s="1"/>
    </row>
    <row r="220" spans="2:37" x14ac:dyDescent="0.35">
      <c r="M220" t="s">
        <v>42</v>
      </c>
      <c r="N220" s="2" t="s">
        <v>43</v>
      </c>
      <c r="O220" s="1"/>
      <c r="Q220" s="1"/>
      <c r="R220" s="1"/>
      <c r="S220" s="1"/>
      <c r="U220" s="1"/>
      <c r="V220" s="1"/>
      <c r="AB220" t="s">
        <v>42</v>
      </c>
      <c r="AC220" s="2" t="s">
        <v>43</v>
      </c>
      <c r="AD220" s="1"/>
      <c r="AF220" s="1"/>
      <c r="AG220" s="1"/>
      <c r="AH220" s="1"/>
      <c r="AJ220" s="1"/>
      <c r="AK220" s="1"/>
    </row>
    <row r="221" spans="2:37" x14ac:dyDescent="0.35">
      <c r="N221" s="2"/>
      <c r="O221" s="1"/>
      <c r="Q221" s="1"/>
      <c r="R221" s="1"/>
      <c r="S221" s="1"/>
      <c r="U221" s="1"/>
      <c r="V221" s="1"/>
      <c r="AC221" s="2"/>
      <c r="AD221" s="1"/>
      <c r="AF221" s="1"/>
      <c r="AG221" s="1"/>
      <c r="AH221" s="1"/>
      <c r="AJ221" s="1"/>
      <c r="AK221" s="1"/>
    </row>
    <row r="223" spans="2:37" x14ac:dyDescent="0.35">
      <c r="B223" t="s">
        <v>0</v>
      </c>
      <c r="C223" t="s">
        <v>1</v>
      </c>
      <c r="D223" s="1"/>
      <c r="F223" s="1"/>
      <c r="G223" s="1"/>
      <c r="M223" t="s">
        <v>44</v>
      </c>
      <c r="N223" t="s">
        <v>1</v>
      </c>
      <c r="O223" s="1"/>
      <c r="Q223" s="1"/>
      <c r="R223" s="1"/>
      <c r="S223" s="1" t="s">
        <v>84</v>
      </c>
      <c r="U223" s="1"/>
      <c r="V223" s="1"/>
      <c r="AB223" t="s">
        <v>50</v>
      </c>
      <c r="AC223" t="s">
        <v>1</v>
      </c>
      <c r="AD223" s="1"/>
      <c r="AF223" s="1"/>
      <c r="AG223" s="1"/>
      <c r="AH223" s="1" t="s">
        <v>84</v>
      </c>
      <c r="AJ223" s="1"/>
      <c r="AK223" s="1"/>
    </row>
    <row r="224" spans="2:37" x14ac:dyDescent="0.35">
      <c r="C224" s="21"/>
      <c r="D224" s="1"/>
      <c r="F224" s="1"/>
      <c r="G224" s="1"/>
      <c r="N224" s="21"/>
      <c r="O224" s="1" t="s">
        <v>2</v>
      </c>
      <c r="Q224" s="1"/>
      <c r="R224" s="1"/>
      <c r="S224" s="1" t="s">
        <v>45</v>
      </c>
      <c r="U224" s="1"/>
      <c r="V224" s="1"/>
      <c r="AC224" s="21"/>
      <c r="AD224" s="1" t="s">
        <v>2</v>
      </c>
      <c r="AF224" s="1"/>
      <c r="AG224" s="1"/>
      <c r="AH224" s="1" t="s">
        <v>45</v>
      </c>
      <c r="AJ224" s="1"/>
      <c r="AK224" s="1"/>
    </row>
    <row r="225" spans="2:37" x14ac:dyDescent="0.35">
      <c r="B225" s="2" t="s">
        <v>3</v>
      </c>
      <c r="C225" s="21"/>
      <c r="D225" s="47" t="s">
        <v>5</v>
      </c>
      <c r="E225" s="21" t="s">
        <v>6</v>
      </c>
      <c r="F225" s="47" t="s">
        <v>7</v>
      </c>
      <c r="G225" s="47" t="s">
        <v>8</v>
      </c>
      <c r="M225" s="2" t="s">
        <v>3</v>
      </c>
      <c r="N225" s="21" t="s">
        <v>4</v>
      </c>
      <c r="O225" s="47" t="s">
        <v>5</v>
      </c>
      <c r="P225" s="21" t="s">
        <v>6</v>
      </c>
      <c r="Q225" s="47" t="s">
        <v>7</v>
      </c>
      <c r="R225" s="47" t="s">
        <v>8</v>
      </c>
      <c r="S225" s="47" t="s">
        <v>5</v>
      </c>
      <c r="T225" s="21" t="s">
        <v>6</v>
      </c>
      <c r="U225" s="47" t="s">
        <v>7</v>
      </c>
      <c r="V225" s="47" t="s">
        <v>8</v>
      </c>
      <c r="AB225" s="2" t="s">
        <v>3</v>
      </c>
      <c r="AC225" s="21" t="s">
        <v>4</v>
      </c>
      <c r="AD225" s="47" t="s">
        <v>5</v>
      </c>
      <c r="AE225" s="21" t="s">
        <v>6</v>
      </c>
      <c r="AF225" s="47" t="s">
        <v>7</v>
      </c>
      <c r="AG225" s="47" t="s">
        <v>8</v>
      </c>
      <c r="AH225" s="47" t="s">
        <v>5</v>
      </c>
      <c r="AI225" s="21" t="s">
        <v>6</v>
      </c>
      <c r="AJ225" s="47" t="s">
        <v>7</v>
      </c>
      <c r="AK225" s="47" t="s">
        <v>8</v>
      </c>
    </row>
    <row r="226" spans="2:37" x14ac:dyDescent="0.35">
      <c r="B226" t="s">
        <v>9</v>
      </c>
      <c r="C226" s="21"/>
      <c r="D226" s="1">
        <v>-1.1002189986086408</v>
      </c>
      <c r="E226" t="s">
        <v>10</v>
      </c>
      <c r="F226" s="1">
        <v>0.20232045707025864</v>
      </c>
      <c r="G226" s="1">
        <v>5.3881447081849387E-8</v>
      </c>
      <c r="M226" t="s">
        <v>9</v>
      </c>
      <c r="N226" s="21" t="s">
        <v>46</v>
      </c>
      <c r="O226" s="1">
        <v>-6.0033243686395314</v>
      </c>
      <c r="P226" t="s">
        <v>10</v>
      </c>
      <c r="Q226" s="1">
        <v>0.72304831581356921</v>
      </c>
      <c r="R226" s="1">
        <v>0</v>
      </c>
      <c r="S226" s="1">
        <v>5.2582053224290073</v>
      </c>
      <c r="T226" t="s">
        <v>10</v>
      </c>
      <c r="U226" s="1">
        <v>0.61396731283942896</v>
      </c>
      <c r="V226" s="1">
        <v>0</v>
      </c>
      <c r="AB226" t="s">
        <v>9</v>
      </c>
      <c r="AC226" s="21" t="s">
        <v>46</v>
      </c>
      <c r="AD226" s="1">
        <v>-7.961746619634936</v>
      </c>
      <c r="AE226" t="s">
        <v>10</v>
      </c>
      <c r="AF226" s="1">
        <v>1.2473562708547434</v>
      </c>
      <c r="AG226" s="1">
        <v>1.7376877714525563E-10</v>
      </c>
      <c r="AH226" s="1">
        <v>7.5709108020232305</v>
      </c>
      <c r="AI226" t="s">
        <v>10</v>
      </c>
      <c r="AJ226" s="1">
        <v>1.3690054147805337</v>
      </c>
      <c r="AK226" s="1">
        <v>3.1981653325630077E-8</v>
      </c>
    </row>
    <row r="227" spans="2:37" x14ac:dyDescent="0.35">
      <c r="B227" t="s">
        <v>11</v>
      </c>
      <c r="C227" s="21"/>
      <c r="D227" s="1">
        <v>9.7162071215430388E-3</v>
      </c>
      <c r="E227" t="s">
        <v>12</v>
      </c>
      <c r="F227" s="1">
        <v>8.277140099227874E-2</v>
      </c>
      <c r="G227" s="1">
        <v>0.90655414477380392</v>
      </c>
      <c r="M227" t="s">
        <v>11</v>
      </c>
      <c r="N227" s="21" t="s">
        <v>46</v>
      </c>
      <c r="O227" s="1">
        <v>0.17712639307442171</v>
      </c>
      <c r="P227" t="s">
        <v>12</v>
      </c>
      <c r="Q227" s="1">
        <v>0.12000731488228362</v>
      </c>
      <c r="R227" s="1">
        <v>0.13995374343417133</v>
      </c>
      <c r="S227" s="1">
        <v>7.8072783271445493E-3</v>
      </c>
      <c r="T227" t="s">
        <v>12</v>
      </c>
      <c r="U227" s="1">
        <v>0.50092132220394869</v>
      </c>
      <c r="V227" s="1">
        <v>0.98756480435137783</v>
      </c>
      <c r="AB227" t="s">
        <v>11</v>
      </c>
      <c r="AC227" s="21" t="s">
        <v>46</v>
      </c>
      <c r="AD227" s="1">
        <v>0.17018005127976665</v>
      </c>
      <c r="AE227" t="s">
        <v>12</v>
      </c>
      <c r="AF227" s="1">
        <v>0.20501912796637464</v>
      </c>
      <c r="AG227" s="1">
        <v>0.40649969366025518</v>
      </c>
      <c r="AH227" s="1">
        <v>1.1295891934862523</v>
      </c>
      <c r="AI227" t="s">
        <v>10</v>
      </c>
      <c r="AJ227" s="1">
        <v>0.42482512342084711</v>
      </c>
      <c r="AK227" s="1">
        <v>7.8384358454954839E-3</v>
      </c>
    </row>
    <row r="228" spans="2:37" x14ac:dyDescent="0.35">
      <c r="B228" t="s">
        <v>13</v>
      </c>
      <c r="C228" s="21"/>
      <c r="D228" s="1">
        <v>-4.6034555039745059E-2</v>
      </c>
      <c r="E228" t="s">
        <v>12</v>
      </c>
      <c r="F228" s="1">
        <v>9.0285834799418194E-2</v>
      </c>
      <c r="G228" s="1">
        <v>0.61013853298255438</v>
      </c>
      <c r="M228" t="s">
        <v>13</v>
      </c>
      <c r="N228" s="21" t="s">
        <v>46</v>
      </c>
      <c r="O228" s="1">
        <v>4.9035170097280027E-2</v>
      </c>
      <c r="P228" t="s">
        <v>12</v>
      </c>
      <c r="Q228" s="1">
        <v>0.12650331851771493</v>
      </c>
      <c r="R228" s="1">
        <v>0.69829753652618121</v>
      </c>
      <c r="S228" s="1">
        <v>0.49708462416016791</v>
      </c>
      <c r="T228" t="s">
        <v>47</v>
      </c>
      <c r="U228" s="1">
        <v>0.20006997439365798</v>
      </c>
      <c r="V228" s="1">
        <v>1.2971388977766063E-2</v>
      </c>
      <c r="AB228" t="s">
        <v>13</v>
      </c>
      <c r="AC228" s="21" t="s">
        <v>46</v>
      </c>
      <c r="AD228" s="1">
        <v>-0.11216204962813674</v>
      </c>
      <c r="AE228" t="s">
        <v>12</v>
      </c>
      <c r="AF228" s="1">
        <v>0.22746483906347076</v>
      </c>
      <c r="AG228" s="1">
        <v>0.62194460999947143</v>
      </c>
      <c r="AH228" s="1">
        <v>1.5163409025767627</v>
      </c>
      <c r="AI228" t="s">
        <v>10</v>
      </c>
      <c r="AJ228" s="1">
        <v>0.33544703109963481</v>
      </c>
      <c r="AK228" s="1">
        <v>6.1734941629865148E-6</v>
      </c>
    </row>
    <row r="229" spans="2:37" x14ac:dyDescent="0.35">
      <c r="B229" t="s">
        <v>14</v>
      </c>
      <c r="C229" s="21"/>
      <c r="D229" s="1">
        <v>0.20130349268935629</v>
      </c>
      <c r="E229" t="s">
        <v>47</v>
      </c>
      <c r="F229" s="1">
        <v>8.1990541195454153E-2</v>
      </c>
      <c r="G229" s="1">
        <v>1.4080471581392473E-2</v>
      </c>
      <c r="M229" t="s">
        <v>14</v>
      </c>
      <c r="N229" s="21" t="s">
        <v>46</v>
      </c>
      <c r="O229" s="1">
        <v>0.55312530000914339</v>
      </c>
      <c r="P229" t="s">
        <v>10</v>
      </c>
      <c r="Q229" s="1">
        <v>0.11910501087831067</v>
      </c>
      <c r="R229" s="1">
        <v>3.417049193377153E-6</v>
      </c>
      <c r="S229" s="1">
        <v>3.0176812910140866E-2</v>
      </c>
      <c r="T229" t="s">
        <v>12</v>
      </c>
      <c r="U229" s="1">
        <v>0.32541976343513773</v>
      </c>
      <c r="V229" s="1">
        <v>0.92611650495536879</v>
      </c>
      <c r="AB229" t="s">
        <v>14</v>
      </c>
      <c r="AC229" s="21" t="s">
        <v>46</v>
      </c>
      <c r="AD229" s="1">
        <v>0.69968474478937659</v>
      </c>
      <c r="AE229" t="s">
        <v>10</v>
      </c>
      <c r="AF229" s="1">
        <v>0.23543757946522981</v>
      </c>
      <c r="AG229" s="1">
        <v>2.9601300918882245E-3</v>
      </c>
      <c r="AH229" s="1">
        <v>1.9671107022803513</v>
      </c>
      <c r="AI229" t="s">
        <v>10</v>
      </c>
      <c r="AJ229" s="1">
        <v>0.35612646789313274</v>
      </c>
      <c r="AK229" s="1">
        <v>3.3206712490851942E-8</v>
      </c>
    </row>
    <row r="230" spans="2:37" x14ac:dyDescent="0.35">
      <c r="B230" t="s">
        <v>15</v>
      </c>
      <c r="C230" s="21"/>
      <c r="D230" s="1">
        <v>0.31853921596706369</v>
      </c>
      <c r="E230" t="s">
        <v>10</v>
      </c>
      <c r="F230" s="1">
        <v>7.2837955977319999E-2</v>
      </c>
      <c r="G230" s="1">
        <v>1.2240559454923527E-5</v>
      </c>
      <c r="M230" t="s">
        <v>15</v>
      </c>
      <c r="N230" s="21" t="s">
        <v>46</v>
      </c>
      <c r="O230" s="1">
        <v>0.69350278263924769</v>
      </c>
      <c r="P230" t="s">
        <v>10</v>
      </c>
      <c r="Q230" s="1">
        <v>0.11136686483120377</v>
      </c>
      <c r="R230" s="1">
        <v>4.7487080934160986E-10</v>
      </c>
      <c r="S230" s="1">
        <v>0.54848157516939289</v>
      </c>
      <c r="T230" t="s">
        <v>10</v>
      </c>
      <c r="U230" s="1">
        <v>0.18379995258486342</v>
      </c>
      <c r="V230" s="1">
        <v>2.8439288203285784E-3</v>
      </c>
      <c r="AB230" t="s">
        <v>15</v>
      </c>
      <c r="AC230" s="21" t="s">
        <v>46</v>
      </c>
      <c r="AD230" s="1">
        <v>0.93746579339790659</v>
      </c>
      <c r="AE230" t="s">
        <v>10</v>
      </c>
      <c r="AF230" s="1">
        <v>0.22215967009489251</v>
      </c>
      <c r="AG230" s="1">
        <v>2.4453663318713126E-5</v>
      </c>
      <c r="AH230" s="1">
        <v>1.8765231282366541</v>
      </c>
      <c r="AI230" t="s">
        <v>10</v>
      </c>
      <c r="AJ230" s="1">
        <v>0.30264054573504784</v>
      </c>
      <c r="AK230" s="1">
        <v>5.6283555593950041E-10</v>
      </c>
    </row>
    <row r="231" spans="2:37" x14ac:dyDescent="0.35">
      <c r="B231" t="s">
        <v>16</v>
      </c>
      <c r="C231" s="21"/>
      <c r="D231" s="1">
        <v>6.3127205682899201E-2</v>
      </c>
      <c r="E231" t="s">
        <v>12</v>
      </c>
      <c r="F231" s="1">
        <v>7.7453816399636263E-2</v>
      </c>
      <c r="G231" s="1">
        <v>0.41505497767721478</v>
      </c>
      <c r="M231" t="s">
        <v>16</v>
      </c>
      <c r="N231" s="21" t="s">
        <v>46</v>
      </c>
      <c r="O231" s="1">
        <v>0.47424703243227578</v>
      </c>
      <c r="P231" t="s">
        <v>10</v>
      </c>
      <c r="Q231" s="1">
        <v>0.11175211979911842</v>
      </c>
      <c r="R231" s="1">
        <v>2.1982422964361703E-5</v>
      </c>
      <c r="S231" s="1">
        <v>5.6200758467473931E-2</v>
      </c>
      <c r="T231" t="s">
        <v>12</v>
      </c>
      <c r="U231" s="1">
        <v>1.4459409540625032</v>
      </c>
      <c r="V231" s="1">
        <v>0.96899567067974379</v>
      </c>
      <c r="AB231" t="s">
        <v>16</v>
      </c>
      <c r="AC231" s="21" t="s">
        <v>46</v>
      </c>
      <c r="AD231" s="1">
        <v>0.46696521899379229</v>
      </c>
      <c r="AE231" t="s">
        <v>47</v>
      </c>
      <c r="AF231" s="1">
        <v>0.21758886833130398</v>
      </c>
      <c r="AG231" s="1">
        <v>3.1865826608794112E-2</v>
      </c>
      <c r="AH231" s="1">
        <v>1.9050718603217691</v>
      </c>
      <c r="AI231" t="s">
        <v>10</v>
      </c>
      <c r="AJ231" s="1">
        <v>0.3405731608913446</v>
      </c>
      <c r="AK231" s="1">
        <v>2.2225167928269229E-8</v>
      </c>
    </row>
    <row r="232" spans="2:37" x14ac:dyDescent="0.35">
      <c r="B232" t="s">
        <v>18</v>
      </c>
      <c r="C232" s="21"/>
      <c r="D232" s="1">
        <v>0.10233801039426337</v>
      </c>
      <c r="E232" t="s">
        <v>12</v>
      </c>
      <c r="F232" s="1">
        <v>7.5545057163165646E-2</v>
      </c>
      <c r="G232" s="1">
        <v>0.17552530315726722</v>
      </c>
      <c r="M232" t="s">
        <v>18</v>
      </c>
      <c r="N232" s="21" t="s">
        <v>46</v>
      </c>
      <c r="O232" s="1">
        <v>0.43798254455704999</v>
      </c>
      <c r="P232" t="s">
        <v>10</v>
      </c>
      <c r="Q232" s="1">
        <v>0.10995748144944936</v>
      </c>
      <c r="R232" s="1">
        <v>6.7993736507565572E-5</v>
      </c>
      <c r="S232" s="1">
        <v>0.53781918489435898</v>
      </c>
      <c r="T232" t="s">
        <v>10</v>
      </c>
      <c r="U232" s="1">
        <v>0.17655794489793231</v>
      </c>
      <c r="V232" s="1">
        <v>2.3180438877339338E-3</v>
      </c>
      <c r="AB232" t="s">
        <v>18</v>
      </c>
      <c r="AC232" s="21" t="s">
        <v>46</v>
      </c>
      <c r="AD232" s="1">
        <v>0.58157325866911957</v>
      </c>
      <c r="AE232" t="s">
        <v>10</v>
      </c>
      <c r="AF232" s="1">
        <v>0.2104593757567986</v>
      </c>
      <c r="AG232" s="1">
        <v>5.7211096441129872E-3</v>
      </c>
      <c r="AH232" s="1">
        <v>2.0759922371425854</v>
      </c>
      <c r="AI232" t="s">
        <v>10</v>
      </c>
      <c r="AJ232" s="1">
        <v>0.36557778838418958</v>
      </c>
      <c r="AK232" s="1">
        <v>1.3575341961669096E-8</v>
      </c>
    </row>
    <row r="233" spans="2:37" x14ac:dyDescent="0.35">
      <c r="B233" t="s">
        <v>19</v>
      </c>
      <c r="C233" s="21"/>
      <c r="D233" s="1">
        <v>0.12717065465606495</v>
      </c>
      <c r="E233" t="s">
        <v>47</v>
      </c>
      <c r="F233" s="1">
        <v>5.2745495946218787E-2</v>
      </c>
      <c r="G233" s="1">
        <v>1.5907803227011241E-2</v>
      </c>
      <c r="M233" t="s">
        <v>19</v>
      </c>
      <c r="N233" s="21" t="s">
        <v>46</v>
      </c>
      <c r="O233" s="1">
        <v>0.30689929480394956</v>
      </c>
      <c r="P233" t="s">
        <v>10</v>
      </c>
      <c r="Q233" s="1">
        <v>7.4779037341429155E-2</v>
      </c>
      <c r="R233" s="1">
        <v>4.0592362732683185E-5</v>
      </c>
      <c r="S233" s="1">
        <v>0.28974873233977594</v>
      </c>
      <c r="T233" t="s">
        <v>12</v>
      </c>
      <c r="U233" s="1">
        <v>0.24375394796173036</v>
      </c>
      <c r="V233" s="1">
        <v>0.23456030129556882</v>
      </c>
      <c r="AB233" t="s">
        <v>19</v>
      </c>
      <c r="AC233" s="21" t="s">
        <v>46</v>
      </c>
      <c r="AD233" s="1">
        <v>0.44824475080455833</v>
      </c>
      <c r="AE233" t="s">
        <v>10</v>
      </c>
      <c r="AF233" s="1">
        <v>0.15108339460247316</v>
      </c>
      <c r="AG233" s="1">
        <v>3.0084839372777061E-3</v>
      </c>
      <c r="AH233" s="1">
        <v>1.4744102661274783</v>
      </c>
      <c r="AI233" t="s">
        <v>10</v>
      </c>
      <c r="AJ233" s="1">
        <v>0.27242870137499658</v>
      </c>
      <c r="AK233" s="1">
        <v>6.2291300562122842E-8</v>
      </c>
    </row>
    <row r="234" spans="2:37" x14ac:dyDescent="0.35">
      <c r="B234" t="s">
        <v>20</v>
      </c>
      <c r="C234" s="21"/>
      <c r="D234" s="1">
        <v>0.17402394539173294</v>
      </c>
      <c r="E234" t="s">
        <v>10</v>
      </c>
      <c r="F234" s="1">
        <v>5.3096102658960989E-2</v>
      </c>
      <c r="G234" s="1">
        <v>1.0472046785303668E-3</v>
      </c>
      <c r="M234" t="s">
        <v>20</v>
      </c>
      <c r="N234" s="21" t="s">
        <v>46</v>
      </c>
      <c r="O234" s="1">
        <v>0.29475508164327913</v>
      </c>
      <c r="P234" t="s">
        <v>10</v>
      </c>
      <c r="Q234" s="1">
        <v>7.3353170787616911E-2</v>
      </c>
      <c r="R234" s="1">
        <v>5.861941417362182E-5</v>
      </c>
      <c r="S234" s="1">
        <v>2.0318871883668048E-3</v>
      </c>
      <c r="T234" t="s">
        <v>12</v>
      </c>
      <c r="U234" s="1">
        <v>0.30497338028087678</v>
      </c>
      <c r="V234" s="1">
        <v>0.99468412809837137</v>
      </c>
      <c r="AB234" t="s">
        <v>20</v>
      </c>
      <c r="AC234" s="21" t="s">
        <v>46</v>
      </c>
      <c r="AD234" s="1">
        <v>0.51031654535687787</v>
      </c>
      <c r="AE234" t="s">
        <v>10</v>
      </c>
      <c r="AF234" s="1">
        <v>0.14408601748109032</v>
      </c>
      <c r="AG234" s="1">
        <v>3.9748311918352819E-4</v>
      </c>
      <c r="AH234" s="1">
        <v>1.148272005315685</v>
      </c>
      <c r="AI234" t="s">
        <v>10</v>
      </c>
      <c r="AJ234" s="1">
        <v>0.26063925764909496</v>
      </c>
      <c r="AK234" s="1">
        <v>1.0549204686238767E-5</v>
      </c>
    </row>
    <row r="235" spans="2:37" x14ac:dyDescent="0.35">
      <c r="B235" t="s">
        <v>21</v>
      </c>
      <c r="C235" s="21"/>
      <c r="D235" s="1">
        <v>0.10839335415629135</v>
      </c>
      <c r="E235" t="s">
        <v>47</v>
      </c>
      <c r="F235" s="1">
        <v>5.5046113333039319E-2</v>
      </c>
      <c r="G235" s="1">
        <v>4.8937328297051552E-2</v>
      </c>
      <c r="M235" t="s">
        <v>21</v>
      </c>
      <c r="N235" s="21" t="s">
        <v>46</v>
      </c>
      <c r="O235" s="1">
        <v>0.10511197434553475</v>
      </c>
      <c r="P235" t="s">
        <v>12</v>
      </c>
      <c r="Q235" s="1">
        <v>7.789023762670351E-2</v>
      </c>
      <c r="R235" s="1">
        <v>0.17718013472544447</v>
      </c>
      <c r="S235" s="1">
        <v>0.25500560678019024</v>
      </c>
      <c r="T235" t="s">
        <v>12</v>
      </c>
      <c r="U235" s="1">
        <v>0.25115941935941005</v>
      </c>
      <c r="V235" s="1">
        <v>0.30995630181588707</v>
      </c>
      <c r="AB235" t="s">
        <v>21</v>
      </c>
      <c r="AC235" s="21" t="s">
        <v>46</v>
      </c>
      <c r="AD235" s="1">
        <v>0.14931804516789826</v>
      </c>
      <c r="AE235" t="s">
        <v>12</v>
      </c>
      <c r="AF235" s="1">
        <v>0.14202092639427438</v>
      </c>
      <c r="AG235" s="1">
        <v>0.29308382753286288</v>
      </c>
      <c r="AH235" s="1">
        <v>1.3712305851428543</v>
      </c>
      <c r="AI235" t="s">
        <v>10</v>
      </c>
      <c r="AJ235" s="1">
        <v>0.25324763608751205</v>
      </c>
      <c r="AK235" s="1">
        <v>6.1431377318399427E-8</v>
      </c>
    </row>
    <row r="236" spans="2:37" x14ac:dyDescent="0.35">
      <c r="B236" t="s">
        <v>22</v>
      </c>
      <c r="C236" s="21"/>
      <c r="D236" s="1">
        <v>0.34440150667970054</v>
      </c>
      <c r="E236" t="s">
        <v>10</v>
      </c>
      <c r="F236" s="1">
        <v>7.4037689060327636E-2</v>
      </c>
      <c r="G236" s="1">
        <v>3.2920139576564367E-6</v>
      </c>
      <c r="M236" t="s">
        <v>22</v>
      </c>
      <c r="N236" s="21" t="s">
        <v>46</v>
      </c>
      <c r="O236" s="1">
        <v>0.42084572069967613</v>
      </c>
      <c r="P236" t="s">
        <v>10</v>
      </c>
      <c r="Q236" s="1">
        <v>0.10298990699968204</v>
      </c>
      <c r="R236" s="1">
        <v>4.3834247295260198E-5</v>
      </c>
      <c r="S236" s="1">
        <v>2.797372955456761E-2</v>
      </c>
      <c r="T236" t="s">
        <v>12</v>
      </c>
      <c r="U236" s="1">
        <v>0.43535678466608058</v>
      </c>
      <c r="V236" s="1">
        <v>0.94876740481653576</v>
      </c>
      <c r="AB236" t="s">
        <v>22</v>
      </c>
      <c r="AC236" s="21" t="s">
        <v>46</v>
      </c>
      <c r="AD236" s="1">
        <v>0.5516817138546164</v>
      </c>
      <c r="AE236" t="s">
        <v>10</v>
      </c>
      <c r="AF236" s="1">
        <v>0.20022041873635557</v>
      </c>
      <c r="AG236" s="1">
        <v>5.8625457763994415E-3</v>
      </c>
      <c r="AH236" s="1">
        <v>2.0005879261064985</v>
      </c>
      <c r="AI236" t="s">
        <v>10</v>
      </c>
      <c r="AJ236" s="1">
        <v>0.35067129549834125</v>
      </c>
      <c r="AK236" s="1">
        <v>1.1632714569387304E-8</v>
      </c>
    </row>
    <row r="237" spans="2:37" x14ac:dyDescent="0.35">
      <c r="B237" t="s">
        <v>23</v>
      </c>
      <c r="C237" s="21"/>
      <c r="D237" s="1">
        <v>0.33194080495226175</v>
      </c>
      <c r="E237" t="s">
        <v>10</v>
      </c>
      <c r="F237" s="1">
        <v>7.240961542941575E-2</v>
      </c>
      <c r="G237" s="1">
        <v>4.5570842368558573E-6</v>
      </c>
      <c r="M237" t="s">
        <v>23</v>
      </c>
      <c r="N237" s="21" t="s">
        <v>46</v>
      </c>
      <c r="O237" s="1">
        <v>0.43747759541899212</v>
      </c>
      <c r="P237" t="s">
        <v>10</v>
      </c>
      <c r="Q237" s="1">
        <v>0.10375957844313381</v>
      </c>
      <c r="R237" s="1">
        <v>2.4838487331146908E-5</v>
      </c>
      <c r="S237" s="1">
        <v>0.38177213950682243</v>
      </c>
      <c r="T237" t="s">
        <v>12</v>
      </c>
      <c r="U237" s="1">
        <v>0.23568311466317218</v>
      </c>
      <c r="V237" s="1">
        <v>0.10526373117846055</v>
      </c>
      <c r="AB237" t="s">
        <v>23</v>
      </c>
      <c r="AC237" s="21" t="s">
        <v>46</v>
      </c>
      <c r="AD237" s="1">
        <v>0.61785088790865172</v>
      </c>
      <c r="AE237" t="s">
        <v>10</v>
      </c>
      <c r="AF237" s="1">
        <v>0.19813098107587038</v>
      </c>
      <c r="AG237" s="1">
        <v>1.8183821350257201E-3</v>
      </c>
      <c r="AH237" s="1">
        <v>2.1618650335593541</v>
      </c>
      <c r="AI237" t="s">
        <v>10</v>
      </c>
      <c r="AJ237" s="1">
        <v>0.46684605601277912</v>
      </c>
      <c r="AK237" s="1">
        <v>3.6427700949026587E-6</v>
      </c>
    </row>
    <row r="238" spans="2:37" x14ac:dyDescent="0.35">
      <c r="B238" t="s">
        <v>24</v>
      </c>
      <c r="C238" s="21"/>
      <c r="D238" s="1">
        <v>4.1759071199506927E-2</v>
      </c>
      <c r="E238" t="s">
        <v>12</v>
      </c>
      <c r="F238" s="1">
        <v>7.2968822798007302E-2</v>
      </c>
      <c r="G238" s="1">
        <v>0.56712790347577346</v>
      </c>
      <c r="M238" t="s">
        <v>24</v>
      </c>
      <c r="N238" s="21" t="s">
        <v>46</v>
      </c>
      <c r="O238" s="1">
        <v>0.29726587477934113</v>
      </c>
      <c r="P238" t="s">
        <v>10</v>
      </c>
      <c r="Q238" s="1">
        <v>0.10123297648334526</v>
      </c>
      <c r="R238" s="1">
        <v>3.3198915271823726E-3</v>
      </c>
      <c r="S238" s="1">
        <v>1.0370234856298543E-2</v>
      </c>
      <c r="T238" t="s">
        <v>12</v>
      </c>
      <c r="U238" s="1">
        <v>0.30152352950570332</v>
      </c>
      <c r="V238" s="1">
        <v>0.97256393433685018</v>
      </c>
      <c r="AB238" t="s">
        <v>24</v>
      </c>
      <c r="AC238" s="21" t="s">
        <v>46</v>
      </c>
      <c r="AD238" s="1">
        <v>0.33432714721131201</v>
      </c>
      <c r="AE238" t="s">
        <v>17</v>
      </c>
      <c r="AF238" s="1">
        <v>0.19013745235664428</v>
      </c>
      <c r="AG238" s="1">
        <v>7.8688907069309977E-2</v>
      </c>
      <c r="AH238" s="1">
        <v>2.2891633883397402</v>
      </c>
      <c r="AI238" t="s">
        <v>10</v>
      </c>
      <c r="AJ238" s="1">
        <v>0.46955056311593252</v>
      </c>
      <c r="AK238" s="1">
        <v>1.0868597812851988E-6</v>
      </c>
    </row>
    <row r="239" spans="2:37" x14ac:dyDescent="0.35">
      <c r="B239" t="s">
        <v>25</v>
      </c>
      <c r="C239" s="21"/>
      <c r="D239" s="1">
        <v>7.8538051161825703E-2</v>
      </c>
      <c r="E239" t="s">
        <v>12</v>
      </c>
      <c r="F239" s="1">
        <v>7.4767643848824006E-2</v>
      </c>
      <c r="G239" s="1">
        <v>0.29352122684226911</v>
      </c>
      <c r="M239" t="s">
        <v>25</v>
      </c>
      <c r="N239" s="21" t="s">
        <v>46</v>
      </c>
      <c r="O239" s="1">
        <v>0.34357580788204994</v>
      </c>
      <c r="P239" t="s">
        <v>10</v>
      </c>
      <c r="Q239" s="1">
        <v>0.11020422268287081</v>
      </c>
      <c r="R239" s="1">
        <v>1.8231254956326826E-3</v>
      </c>
      <c r="S239" s="1">
        <v>0.67261142051450118</v>
      </c>
      <c r="T239" t="s">
        <v>10</v>
      </c>
      <c r="U239" s="1">
        <v>0.15850739853281698</v>
      </c>
      <c r="V239" s="1">
        <v>2.2015153249954622E-5</v>
      </c>
      <c r="AB239" t="s">
        <v>25</v>
      </c>
      <c r="AC239" s="21" t="s">
        <v>46</v>
      </c>
      <c r="AD239" s="1">
        <v>0.60876706968818772</v>
      </c>
      <c r="AE239" t="s">
        <v>10</v>
      </c>
      <c r="AF239" s="1">
        <v>0.20838215953606612</v>
      </c>
      <c r="AG239" s="1">
        <v>3.4846518676308058E-3</v>
      </c>
      <c r="AH239" s="1">
        <v>2.8551909284154937</v>
      </c>
      <c r="AI239" t="s">
        <v>10</v>
      </c>
      <c r="AJ239" s="1">
        <v>0.50729749840734228</v>
      </c>
      <c r="AK239" s="1">
        <v>1.8206004259724295E-8</v>
      </c>
    </row>
    <row r="240" spans="2:37" x14ac:dyDescent="0.35">
      <c r="B240" t="s">
        <v>90</v>
      </c>
      <c r="C240" s="21"/>
      <c r="D240" s="1">
        <v>0.66659132010190358</v>
      </c>
      <c r="E240" t="s">
        <v>10</v>
      </c>
      <c r="F240" s="1">
        <v>4.7743473024653843E-2</v>
      </c>
      <c r="G240" s="1">
        <v>0</v>
      </c>
      <c r="M240" t="s">
        <v>90</v>
      </c>
      <c r="N240" s="21" t="s">
        <v>85</v>
      </c>
      <c r="O240" s="1">
        <v>0.14461143961994866</v>
      </c>
      <c r="P240" t="s">
        <v>12</v>
      </c>
      <c r="Q240" s="1">
        <v>0.14129297501578728</v>
      </c>
      <c r="R240" s="1">
        <v>0.30607792264433131</v>
      </c>
      <c r="S240" s="1">
        <v>1.5339975351604087</v>
      </c>
      <c r="T240" t="s">
        <v>10</v>
      </c>
      <c r="U240" s="1">
        <v>0.13416935857256668</v>
      </c>
      <c r="V240" s="1">
        <v>0</v>
      </c>
      <c r="AB240" t="s">
        <v>90</v>
      </c>
      <c r="AC240" s="21" t="s">
        <v>85</v>
      </c>
      <c r="AD240" s="1">
        <v>0.38385740786022937</v>
      </c>
      <c r="AE240" t="s">
        <v>47</v>
      </c>
      <c r="AF240" s="1">
        <v>0.16990699956641406</v>
      </c>
      <c r="AG240" s="1">
        <v>2.3869660782869229E-2</v>
      </c>
      <c r="AH240" s="1">
        <v>1.6797733270539663</v>
      </c>
      <c r="AI240" t="s">
        <v>10</v>
      </c>
      <c r="AJ240" s="1">
        <v>9.8471817477265383E-2</v>
      </c>
      <c r="AK240" s="1">
        <v>0</v>
      </c>
    </row>
    <row r="241" spans="2:37" x14ac:dyDescent="0.35">
      <c r="C241" s="21"/>
      <c r="D241" s="1"/>
      <c r="F241" s="1"/>
      <c r="G241" s="1"/>
      <c r="N241" s="21"/>
      <c r="O241" s="1"/>
      <c r="Q241" s="1"/>
      <c r="R241" s="1"/>
      <c r="S241" s="1"/>
      <c r="U241" s="1"/>
      <c r="V241" s="1"/>
      <c r="AC241" s="21"/>
      <c r="AD241" s="1"/>
      <c r="AF241" s="1"/>
      <c r="AG241" s="1"/>
      <c r="AH241" s="1"/>
      <c r="AJ241" s="1"/>
      <c r="AK241" s="1"/>
    </row>
    <row r="242" spans="2:37" x14ac:dyDescent="0.35">
      <c r="B242" t="s">
        <v>26</v>
      </c>
      <c r="C242" s="6"/>
      <c r="D242" s="1"/>
      <c r="F242" s="1"/>
      <c r="G242" s="1"/>
      <c r="M242" t="s">
        <v>26</v>
      </c>
      <c r="N242" s="6"/>
      <c r="O242" s="1"/>
      <c r="Q242" s="1"/>
      <c r="R242" s="1"/>
      <c r="S242" s="1"/>
      <c r="U242" s="1"/>
      <c r="V242" s="1"/>
      <c r="AB242" t="s">
        <v>26</v>
      </c>
      <c r="AC242" s="6"/>
      <c r="AD242" s="1"/>
      <c r="AF242" s="1"/>
      <c r="AG242" s="1"/>
      <c r="AH242" s="1"/>
      <c r="AJ242" s="1"/>
      <c r="AK242" s="1"/>
    </row>
    <row r="243" spans="2:37" x14ac:dyDescent="0.35">
      <c r="B243" t="s">
        <v>27</v>
      </c>
      <c r="C243" s="58">
        <v>-2286.7206327270756</v>
      </c>
      <c r="D243" s="59"/>
      <c r="F243" s="1"/>
      <c r="G243" s="1"/>
      <c r="M243" t="s">
        <v>27</v>
      </c>
      <c r="N243" s="58">
        <v>-1833.9792655765605</v>
      </c>
      <c r="O243" s="59"/>
      <c r="Q243" s="1"/>
      <c r="R243" s="1"/>
      <c r="S243" s="1"/>
      <c r="U243" s="1"/>
      <c r="V243" s="1"/>
      <c r="AB243" t="s">
        <v>27</v>
      </c>
      <c r="AC243" s="58">
        <v>-1753.7950888623448</v>
      </c>
      <c r="AD243" s="59"/>
      <c r="AF243" s="1"/>
      <c r="AG243" s="1"/>
      <c r="AH243" s="1"/>
      <c r="AJ243" s="1"/>
      <c r="AK243" s="1"/>
    </row>
    <row r="244" spans="2:37" x14ac:dyDescent="0.35">
      <c r="B244" t="s">
        <v>28</v>
      </c>
      <c r="C244" s="58">
        <v>-2417.3668120109232</v>
      </c>
      <c r="D244" s="59"/>
      <c r="F244" s="1"/>
      <c r="G244" s="1"/>
      <c r="M244" t="s">
        <v>28</v>
      </c>
      <c r="N244" s="58">
        <v>-2417.3668120109232</v>
      </c>
      <c r="O244" s="59"/>
      <c r="Q244" s="1"/>
      <c r="R244" s="1"/>
      <c r="S244" s="1"/>
      <c r="U244" s="1"/>
      <c r="V244" s="1"/>
      <c r="AB244" t="s">
        <v>28</v>
      </c>
      <c r="AC244" s="58">
        <v>-2417.3668120109232</v>
      </c>
      <c r="AD244" s="59"/>
      <c r="AF244" s="1"/>
      <c r="AG244" s="1"/>
      <c r="AH244" s="1"/>
      <c r="AJ244" s="1"/>
      <c r="AK244" s="1"/>
    </row>
    <row r="245" spans="2:37" x14ac:dyDescent="0.35">
      <c r="B245" t="s">
        <v>29</v>
      </c>
      <c r="C245" s="60">
        <v>5.404483036447727E-2</v>
      </c>
      <c r="D245" s="61"/>
      <c r="F245" s="1"/>
      <c r="G245" s="1"/>
      <c r="M245" t="s">
        <v>29</v>
      </c>
      <c r="N245" s="60">
        <v>0.24133182582624402</v>
      </c>
      <c r="O245" s="61"/>
      <c r="Q245" s="1"/>
      <c r="R245" s="1"/>
      <c r="S245" s="1"/>
      <c r="U245" s="1"/>
      <c r="V245" s="1"/>
      <c r="AB245" t="s">
        <v>29</v>
      </c>
      <c r="AC245" s="60">
        <v>0.2745018752849413</v>
      </c>
      <c r="AD245" s="61"/>
      <c r="AF245" s="1"/>
      <c r="AG245" s="1"/>
      <c r="AH245" s="1"/>
      <c r="AJ245" s="1"/>
      <c r="AK245" s="1"/>
    </row>
    <row r="246" spans="2:37" x14ac:dyDescent="0.35">
      <c r="B246" t="s">
        <v>30</v>
      </c>
      <c r="C246" s="60">
        <v>0.40780703710612548</v>
      </c>
      <c r="D246" s="61"/>
      <c r="F246" s="1"/>
      <c r="G246" s="1"/>
      <c r="M246" t="s">
        <v>30</v>
      </c>
      <c r="N246" s="60">
        <v>0.48349710756146647</v>
      </c>
      <c r="O246" s="61"/>
      <c r="Q246" s="1"/>
      <c r="R246" s="1"/>
      <c r="S246" s="1"/>
      <c r="U246" s="1"/>
      <c r="V246" s="1"/>
      <c r="AB246" t="s">
        <v>30</v>
      </c>
      <c r="AC246" s="60">
        <v>0.49942744314009457</v>
      </c>
      <c r="AD246" s="61"/>
      <c r="AF246" s="1"/>
      <c r="AG246" s="1"/>
      <c r="AH246" s="1"/>
      <c r="AJ246" s="1"/>
      <c r="AK246" s="1"/>
    </row>
    <row r="247" spans="2:37" x14ac:dyDescent="0.35">
      <c r="B247" t="s">
        <v>106</v>
      </c>
      <c r="C247" s="60">
        <v>1.9085577385796646</v>
      </c>
      <c r="D247" s="61"/>
      <c r="F247" s="1"/>
      <c r="G247" s="1"/>
      <c r="M247" t="s">
        <v>106</v>
      </c>
      <c r="N247" s="60">
        <v>1.54558811407675</v>
      </c>
      <c r="O247" s="61"/>
      <c r="Q247" s="1"/>
      <c r="R247" s="1"/>
      <c r="S247" s="1"/>
      <c r="U247" s="1"/>
      <c r="V247" s="1"/>
      <c r="AB247" t="s">
        <v>106</v>
      </c>
      <c r="AC247" s="60">
        <v>1.5661650819754103</v>
      </c>
      <c r="AD247" s="61"/>
      <c r="AF247" s="1"/>
      <c r="AG247" s="1"/>
      <c r="AH247" s="1"/>
      <c r="AJ247" s="1"/>
      <c r="AK247" s="1"/>
    </row>
    <row r="248" spans="2:37" x14ac:dyDescent="0.35">
      <c r="B248" t="s">
        <v>107</v>
      </c>
      <c r="C248" s="60">
        <v>1.9445540791135394</v>
      </c>
      <c r="D248" s="61"/>
      <c r="F248" s="1"/>
      <c r="G248" s="1"/>
      <c r="M248" t="s">
        <v>107</v>
      </c>
      <c r="N248" s="60">
        <v>1.6175807951444998</v>
      </c>
      <c r="O248" s="61"/>
      <c r="Q248" s="1"/>
      <c r="R248" s="1"/>
      <c r="S248" s="1"/>
      <c r="U248" s="1"/>
      <c r="V248" s="1"/>
      <c r="AB248" t="s">
        <v>107</v>
      </c>
      <c r="AC248" s="60">
        <v>1.8901321467802839</v>
      </c>
      <c r="AD248" s="61"/>
      <c r="AF248" s="1"/>
      <c r="AG248" s="1"/>
      <c r="AH248" s="1"/>
      <c r="AJ248" s="1"/>
      <c r="AK248" s="1"/>
    </row>
    <row r="249" spans="2:37" x14ac:dyDescent="0.35">
      <c r="B249" s="25" t="s">
        <v>33</v>
      </c>
      <c r="C249" s="56">
        <v>2412</v>
      </c>
      <c r="D249" s="57"/>
      <c r="F249" s="1"/>
      <c r="G249" s="1"/>
      <c r="M249" s="25" t="s">
        <v>33</v>
      </c>
      <c r="N249" s="56">
        <v>2412</v>
      </c>
      <c r="O249" s="57"/>
      <c r="Q249" s="1"/>
      <c r="R249" s="1"/>
      <c r="S249" s="1"/>
      <c r="U249" s="1"/>
      <c r="V249" s="1"/>
      <c r="AB249" s="25" t="s">
        <v>33</v>
      </c>
      <c r="AC249" s="56">
        <v>2412</v>
      </c>
      <c r="AD249" s="57"/>
      <c r="AF249" s="1"/>
      <c r="AG249" s="1"/>
      <c r="AH249" s="1"/>
      <c r="AJ249" s="1"/>
      <c r="AK249" s="1"/>
    </row>
    <row r="250" spans="2:37" x14ac:dyDescent="0.35">
      <c r="B250" s="25" t="s">
        <v>34</v>
      </c>
      <c r="C250" s="56">
        <v>406</v>
      </c>
      <c r="D250" s="57"/>
      <c r="F250" s="1"/>
      <c r="G250" s="1"/>
      <c r="M250" s="25" t="s">
        <v>34</v>
      </c>
      <c r="N250" s="56">
        <v>406</v>
      </c>
      <c r="O250" s="57"/>
      <c r="Q250" s="1"/>
      <c r="R250" s="1"/>
      <c r="S250" s="1"/>
      <c r="U250" s="1"/>
      <c r="V250" s="1"/>
      <c r="AB250" s="25" t="s">
        <v>34</v>
      </c>
      <c r="AC250" s="56">
        <v>406</v>
      </c>
      <c r="AD250" s="57"/>
      <c r="AF250" s="1"/>
      <c r="AG250" s="1"/>
      <c r="AH250" s="1"/>
      <c r="AJ250" s="1"/>
      <c r="AK250" s="1"/>
    </row>
    <row r="251" spans="2:37" x14ac:dyDescent="0.35">
      <c r="B251" s="25" t="s">
        <v>35</v>
      </c>
      <c r="C251" s="56">
        <v>15</v>
      </c>
      <c r="D251" s="57"/>
      <c r="F251" s="1"/>
      <c r="G251" s="1"/>
      <c r="M251" s="25" t="s">
        <v>35</v>
      </c>
      <c r="N251" s="56">
        <v>30</v>
      </c>
      <c r="O251" s="57"/>
      <c r="Q251" s="1"/>
      <c r="R251" s="1"/>
      <c r="S251" s="1"/>
      <c r="U251" s="1"/>
      <c r="V251" s="1"/>
      <c r="AB251" s="25" t="s">
        <v>35</v>
      </c>
      <c r="AC251" s="56">
        <v>135</v>
      </c>
      <c r="AD251" s="57"/>
      <c r="AF251" s="1"/>
      <c r="AG251" s="1"/>
      <c r="AH251" s="1"/>
      <c r="AJ251" s="1"/>
      <c r="AK251" s="1"/>
    </row>
    <row r="252" spans="2:37" x14ac:dyDescent="0.35">
      <c r="B252" t="s">
        <v>84</v>
      </c>
      <c r="C252" s="6"/>
      <c r="D252" s="1"/>
      <c r="F252" s="1"/>
      <c r="G252" s="1"/>
      <c r="N252" s="6"/>
      <c r="O252" s="1"/>
      <c r="Q252" s="1"/>
      <c r="R252" s="1"/>
      <c r="S252" s="1"/>
      <c r="U252" s="1"/>
      <c r="V252" s="1"/>
      <c r="AC252" s="6"/>
      <c r="AD252" s="1"/>
      <c r="AF252" s="1"/>
      <c r="AG252" s="1"/>
      <c r="AH252" s="1"/>
      <c r="AJ252" s="1"/>
      <c r="AK252" s="1"/>
    </row>
    <row r="253" spans="2:37" x14ac:dyDescent="0.35">
      <c r="B253" t="s">
        <v>36</v>
      </c>
      <c r="C253" s="2" t="s">
        <v>37</v>
      </c>
      <c r="D253" s="1"/>
      <c r="F253" s="1"/>
      <c r="G253" s="1"/>
      <c r="M253" t="s">
        <v>36</v>
      </c>
      <c r="N253" s="2" t="s">
        <v>86</v>
      </c>
      <c r="O253" s="1"/>
      <c r="Q253" s="1"/>
      <c r="R253" s="1"/>
      <c r="S253" s="1"/>
      <c r="U253" s="1"/>
      <c r="V253" s="1"/>
      <c r="AB253" t="s">
        <v>36</v>
      </c>
      <c r="AC253" s="2" t="s">
        <v>86</v>
      </c>
      <c r="AD253" s="1"/>
      <c r="AF253" s="1"/>
      <c r="AG253" s="1"/>
      <c r="AH253" s="1"/>
      <c r="AJ253" s="1"/>
      <c r="AK253" s="1"/>
    </row>
    <row r="254" spans="2:37" x14ac:dyDescent="0.35">
      <c r="B254" t="s">
        <v>38</v>
      </c>
      <c r="C254" s="2" t="s">
        <v>39</v>
      </c>
      <c r="D254" s="1"/>
      <c r="F254" s="1"/>
      <c r="G254" s="1"/>
      <c r="M254" t="s">
        <v>48</v>
      </c>
      <c r="N254" s="2" t="s">
        <v>49</v>
      </c>
      <c r="O254" s="1"/>
      <c r="Q254" s="1"/>
      <c r="R254" s="1"/>
      <c r="S254" s="1"/>
      <c r="U254" s="1"/>
      <c r="V254" s="1"/>
      <c r="AB254" t="s">
        <v>48</v>
      </c>
      <c r="AC254" s="2" t="s">
        <v>49</v>
      </c>
      <c r="AD254" s="1"/>
      <c r="AF254" s="1"/>
      <c r="AG254" s="1"/>
      <c r="AH254" s="1"/>
      <c r="AJ254" s="1"/>
      <c r="AK254" s="1"/>
    </row>
    <row r="255" spans="2:37" x14ac:dyDescent="0.35">
      <c r="B255" t="s">
        <v>40</v>
      </c>
      <c r="C255" s="2" t="s">
        <v>41</v>
      </c>
      <c r="D255" s="1"/>
      <c r="F255" s="1"/>
      <c r="G255" s="1"/>
      <c r="M255" t="s">
        <v>38</v>
      </c>
      <c r="N255" s="2" t="s">
        <v>39</v>
      </c>
      <c r="O255" s="1"/>
      <c r="Q255" s="1"/>
      <c r="R255" s="1"/>
      <c r="S255" s="1"/>
      <c r="U255" s="1"/>
      <c r="V255" s="1"/>
      <c r="AB255" t="s">
        <v>38</v>
      </c>
      <c r="AC255" s="2" t="s">
        <v>39</v>
      </c>
      <c r="AD255" s="1"/>
      <c r="AF255" s="1"/>
      <c r="AG255" s="1"/>
      <c r="AH255" s="1"/>
      <c r="AJ255" s="1"/>
      <c r="AK255" s="1"/>
    </row>
    <row r="256" spans="2:37" x14ac:dyDescent="0.35">
      <c r="B256" t="s">
        <v>42</v>
      </c>
      <c r="C256" s="2" t="s">
        <v>43</v>
      </c>
      <c r="D256" s="1"/>
      <c r="F256" s="1"/>
      <c r="G256" s="1"/>
      <c r="M256" t="s">
        <v>40</v>
      </c>
      <c r="N256" s="2" t="s">
        <v>41</v>
      </c>
      <c r="O256" s="1"/>
      <c r="Q256" s="1"/>
      <c r="R256" s="1"/>
      <c r="S256" s="1"/>
      <c r="U256" s="1"/>
      <c r="V256" s="1"/>
      <c r="AB256" t="s">
        <v>40</v>
      </c>
      <c r="AC256" s="2" t="s">
        <v>41</v>
      </c>
      <c r="AD256" s="1"/>
      <c r="AF256" s="1"/>
      <c r="AG256" s="1"/>
      <c r="AH256" s="1"/>
      <c r="AJ256" s="1"/>
      <c r="AK256" s="1"/>
    </row>
    <row r="257" spans="13:37" x14ac:dyDescent="0.35">
      <c r="M257" t="s">
        <v>42</v>
      </c>
      <c r="N257" s="2" t="s">
        <v>43</v>
      </c>
      <c r="O257" s="1"/>
      <c r="Q257" s="1"/>
      <c r="R257" s="1"/>
      <c r="S257" s="1"/>
      <c r="U257" s="1"/>
      <c r="V257" s="1"/>
      <c r="AB257" t="s">
        <v>42</v>
      </c>
      <c r="AC257" s="2" t="s">
        <v>43</v>
      </c>
      <c r="AD257" s="1"/>
      <c r="AF257" s="1"/>
      <c r="AG257" s="1"/>
      <c r="AH257" s="1"/>
      <c r="AJ257" s="1"/>
      <c r="AK257" s="1"/>
    </row>
  </sheetData>
  <mergeCells count="126">
    <mergeCell ref="C28:D28"/>
    <mergeCell ref="N28:O28"/>
    <mergeCell ref="AC28:AD28"/>
    <mergeCell ref="C29:D29"/>
    <mergeCell ref="N29:O29"/>
    <mergeCell ref="AC29:AD29"/>
    <mergeCell ref="C26:D26"/>
    <mergeCell ref="N26:O26"/>
    <mergeCell ref="AC26:AD26"/>
    <mergeCell ref="C27:D27"/>
    <mergeCell ref="N27:O27"/>
    <mergeCell ref="AC27:AD27"/>
    <mergeCell ref="C32:D32"/>
    <mergeCell ref="N32:O32"/>
    <mergeCell ref="AC32:AD32"/>
    <mergeCell ref="C33:D33"/>
    <mergeCell ref="N33:O33"/>
    <mergeCell ref="AC33:AD33"/>
    <mergeCell ref="C30:D30"/>
    <mergeCell ref="N30:O30"/>
    <mergeCell ref="AC30:AD30"/>
    <mergeCell ref="C31:D31"/>
    <mergeCell ref="N31:O31"/>
    <mergeCell ref="AC31:AD31"/>
    <mergeCell ref="C65:D65"/>
    <mergeCell ref="N65:O65"/>
    <mergeCell ref="AC65:AD65"/>
    <mergeCell ref="C66:D66"/>
    <mergeCell ref="N66:O66"/>
    <mergeCell ref="AC66:AD66"/>
    <mergeCell ref="C34:D34"/>
    <mergeCell ref="N34:O34"/>
    <mergeCell ref="AC34:AD34"/>
    <mergeCell ref="C64:D64"/>
    <mergeCell ref="N64:O64"/>
    <mergeCell ref="AC64:AD64"/>
    <mergeCell ref="C69:D69"/>
    <mergeCell ref="N69:O69"/>
    <mergeCell ref="AC69:AD69"/>
    <mergeCell ref="C70:D70"/>
    <mergeCell ref="N70:O70"/>
    <mergeCell ref="AC70:AD70"/>
    <mergeCell ref="C67:D67"/>
    <mergeCell ref="N67:O67"/>
    <mergeCell ref="AC67:AD67"/>
    <mergeCell ref="C68:D68"/>
    <mergeCell ref="N68:O68"/>
    <mergeCell ref="AC68:AD68"/>
    <mergeCell ref="N105:O105"/>
    <mergeCell ref="AC105:AD105"/>
    <mergeCell ref="N106:O106"/>
    <mergeCell ref="AC106:AD106"/>
    <mergeCell ref="N107:O107"/>
    <mergeCell ref="AC107:AD107"/>
    <mergeCell ref="C71:D71"/>
    <mergeCell ref="N71:O71"/>
    <mergeCell ref="AC71:AD71"/>
    <mergeCell ref="C72:D72"/>
    <mergeCell ref="N72:O72"/>
    <mergeCell ref="AC72:AD72"/>
    <mergeCell ref="AC111:AD111"/>
    <mergeCell ref="N112:O112"/>
    <mergeCell ref="AC112:AD112"/>
    <mergeCell ref="N113:O113"/>
    <mergeCell ref="AC113:AD113"/>
    <mergeCell ref="N108:O108"/>
    <mergeCell ref="AC108:AD108"/>
    <mergeCell ref="N109:O109"/>
    <mergeCell ref="AC109:AD109"/>
    <mergeCell ref="N110:O110"/>
    <mergeCell ref="AC110:AD110"/>
    <mergeCell ref="N211:O211"/>
    <mergeCell ref="N212:O212"/>
    <mergeCell ref="C206:D206"/>
    <mergeCell ref="C207:D207"/>
    <mergeCell ref="C208:D208"/>
    <mergeCell ref="C209:D209"/>
    <mergeCell ref="C210:D210"/>
    <mergeCell ref="C211:D211"/>
    <mergeCell ref="N111:O111"/>
    <mergeCell ref="AC214:AD214"/>
    <mergeCell ref="C243:D243"/>
    <mergeCell ref="C244:D244"/>
    <mergeCell ref="C245:D245"/>
    <mergeCell ref="C246:D246"/>
    <mergeCell ref="C247:D247"/>
    <mergeCell ref="N213:O213"/>
    <mergeCell ref="N214:O214"/>
    <mergeCell ref="AC206:AD206"/>
    <mergeCell ref="AC207:AD207"/>
    <mergeCell ref="AC208:AD208"/>
    <mergeCell ref="AC209:AD209"/>
    <mergeCell ref="AC210:AD210"/>
    <mergeCell ref="AC211:AD211"/>
    <mergeCell ref="AC212:AD212"/>
    <mergeCell ref="AC213:AD213"/>
    <mergeCell ref="C212:D212"/>
    <mergeCell ref="C213:D213"/>
    <mergeCell ref="C214:D214"/>
    <mergeCell ref="N206:O206"/>
    <mergeCell ref="N207:O207"/>
    <mergeCell ref="N208:O208"/>
    <mergeCell ref="N209:O209"/>
    <mergeCell ref="N210:O210"/>
    <mergeCell ref="C248:D248"/>
    <mergeCell ref="C249:D249"/>
    <mergeCell ref="C250:D250"/>
    <mergeCell ref="C251:D251"/>
    <mergeCell ref="N243:O243"/>
    <mergeCell ref="N244:O244"/>
    <mergeCell ref="N245:O245"/>
    <mergeCell ref="N246:O246"/>
    <mergeCell ref="N247:O247"/>
    <mergeCell ref="N248:O248"/>
    <mergeCell ref="AC250:AD250"/>
    <mergeCell ref="AC251:AD251"/>
    <mergeCell ref="N249:O249"/>
    <mergeCell ref="N250:O250"/>
    <mergeCell ref="N251:O251"/>
    <mergeCell ref="AC243:AD243"/>
    <mergeCell ref="AC244:AD244"/>
    <mergeCell ref="AC245:AD245"/>
    <mergeCell ref="AC246:AD246"/>
    <mergeCell ref="AC247:AD247"/>
    <mergeCell ref="AC248:AD248"/>
    <mergeCell ref="AC249:AD24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2BA2E-E8A8-493A-B390-C1FC24E0BBF8}">
  <dimension ref="A2:AO257"/>
  <sheetViews>
    <sheetView topLeftCell="A85" workbookViewId="0">
      <selection activeCell="B109" sqref="A1:XFD1048576"/>
    </sheetView>
  </sheetViews>
  <sheetFormatPr defaultRowHeight="14.5" x14ac:dyDescent="0.35"/>
  <cols>
    <col min="2" max="2" width="38.08984375" bestFit="1" customWidth="1"/>
    <col min="3" max="3" width="9.1796875" bestFit="1" customWidth="1"/>
    <col min="13" max="13" width="38.08984375" bestFit="1" customWidth="1"/>
    <col min="14" max="14" width="8.90625" customWidth="1"/>
    <col min="28" max="28" width="38.08984375" bestFit="1" customWidth="1"/>
    <col min="29" max="29" width="9.90625" customWidth="1"/>
  </cols>
  <sheetData>
    <row r="2" spans="1:37" x14ac:dyDescent="0.35">
      <c r="A2" s="10" t="s">
        <v>87</v>
      </c>
    </row>
    <row r="3" spans="1:37" x14ac:dyDescent="0.35">
      <c r="B3" t="s">
        <v>0</v>
      </c>
      <c r="C3" t="s">
        <v>89</v>
      </c>
      <c r="D3" s="1"/>
      <c r="F3" s="1"/>
      <c r="G3" s="1"/>
      <c r="M3" t="s">
        <v>44</v>
      </c>
      <c r="N3" t="s">
        <v>89</v>
      </c>
      <c r="O3" s="1"/>
      <c r="Q3" s="1"/>
      <c r="R3" s="1"/>
      <c r="S3" s="1" t="s">
        <v>84</v>
      </c>
      <c r="U3" s="1"/>
      <c r="V3" s="1"/>
      <c r="W3" s="1"/>
      <c r="X3" s="1"/>
      <c r="Y3" s="1"/>
      <c r="Z3" s="1"/>
      <c r="AB3" t="s">
        <v>50</v>
      </c>
      <c r="AC3" t="s">
        <v>89</v>
      </c>
      <c r="AD3" s="1"/>
      <c r="AF3" s="1"/>
      <c r="AG3" s="1"/>
      <c r="AH3" s="1" t="s">
        <v>84</v>
      </c>
      <c r="AJ3" s="1"/>
      <c r="AK3" s="1"/>
    </row>
    <row r="4" spans="1:37" x14ac:dyDescent="0.35">
      <c r="C4" s="21"/>
      <c r="D4" s="1"/>
      <c r="F4" s="1"/>
      <c r="G4" s="1"/>
      <c r="N4" s="21"/>
      <c r="O4" s="1" t="s">
        <v>2</v>
      </c>
      <c r="Q4" s="1"/>
      <c r="R4" s="1"/>
      <c r="S4" s="1" t="s">
        <v>45</v>
      </c>
      <c r="U4" s="1"/>
      <c r="V4" s="1"/>
      <c r="W4" s="1"/>
      <c r="X4" s="1"/>
      <c r="Y4" s="1"/>
      <c r="Z4" s="1"/>
      <c r="AC4" s="21"/>
      <c r="AD4" s="1" t="s">
        <v>2</v>
      </c>
      <c r="AF4" s="1"/>
      <c r="AG4" s="1"/>
      <c r="AH4" s="1" t="s">
        <v>45</v>
      </c>
      <c r="AJ4" s="1"/>
      <c r="AK4" s="1"/>
    </row>
    <row r="5" spans="1:37" x14ac:dyDescent="0.35">
      <c r="B5" s="2" t="s">
        <v>3</v>
      </c>
      <c r="C5" s="21"/>
      <c r="D5" s="32" t="s">
        <v>5</v>
      </c>
      <c r="E5" s="21" t="s">
        <v>6</v>
      </c>
      <c r="F5" s="32" t="s">
        <v>7</v>
      </c>
      <c r="G5" s="32" t="s">
        <v>8</v>
      </c>
      <c r="M5" s="2" t="s">
        <v>3</v>
      </c>
      <c r="N5" s="21" t="s">
        <v>4</v>
      </c>
      <c r="O5" s="32" t="s">
        <v>5</v>
      </c>
      <c r="P5" s="21" t="s">
        <v>6</v>
      </c>
      <c r="Q5" s="32" t="s">
        <v>7</v>
      </c>
      <c r="R5" s="32" t="s">
        <v>8</v>
      </c>
      <c r="S5" s="32" t="s">
        <v>5</v>
      </c>
      <c r="T5" s="21" t="s">
        <v>6</v>
      </c>
      <c r="U5" s="32" t="s">
        <v>7</v>
      </c>
      <c r="V5" s="32" t="s">
        <v>8</v>
      </c>
      <c r="W5" s="32"/>
      <c r="X5" s="32"/>
      <c r="Y5" s="32"/>
      <c r="Z5" s="32"/>
      <c r="AB5" s="2" t="s">
        <v>3</v>
      </c>
      <c r="AC5" s="21" t="s">
        <v>4</v>
      </c>
      <c r="AD5" s="32" t="s">
        <v>5</v>
      </c>
      <c r="AE5" s="21" t="s">
        <v>6</v>
      </c>
      <c r="AF5" s="32" t="s">
        <v>7</v>
      </c>
      <c r="AG5" s="32" t="s">
        <v>8</v>
      </c>
      <c r="AH5" s="32" t="s">
        <v>5</v>
      </c>
      <c r="AI5" s="21" t="s">
        <v>6</v>
      </c>
      <c r="AJ5" s="32" t="s">
        <v>7</v>
      </c>
      <c r="AK5" s="32" t="s">
        <v>8</v>
      </c>
    </row>
    <row r="6" spans="1:37" x14ac:dyDescent="0.35">
      <c r="B6" t="s">
        <v>9</v>
      </c>
      <c r="C6" s="21"/>
      <c r="D6" s="1">
        <v>-1.0552052955099711</v>
      </c>
      <c r="E6" t="s">
        <v>10</v>
      </c>
      <c r="F6" s="1">
        <v>0.21270672200782817</v>
      </c>
      <c r="G6" s="1">
        <v>7.0186813538875015E-7</v>
      </c>
      <c r="M6" t="s">
        <v>9</v>
      </c>
      <c r="N6" s="21" t="s">
        <v>46</v>
      </c>
      <c r="O6" s="1">
        <v>-3.4500160261476216</v>
      </c>
      <c r="P6" t="s">
        <v>10</v>
      </c>
      <c r="Q6" s="1">
        <v>0.28208646307258389</v>
      </c>
      <c r="R6" s="1">
        <v>0</v>
      </c>
      <c r="S6" s="1">
        <v>5.4165378963343143</v>
      </c>
      <c r="T6" t="s">
        <v>10</v>
      </c>
      <c r="U6" s="1">
        <v>0.32145791743856422</v>
      </c>
      <c r="V6" s="1">
        <v>0</v>
      </c>
      <c r="W6" s="1"/>
      <c r="X6" s="1"/>
      <c r="Y6" s="1"/>
      <c r="Z6" s="1"/>
      <c r="AB6" t="s">
        <v>9</v>
      </c>
      <c r="AC6" s="21" t="s">
        <v>46</v>
      </c>
      <c r="AD6" s="1">
        <v>-2.9520811940022669</v>
      </c>
      <c r="AE6" t="s">
        <v>10</v>
      </c>
      <c r="AF6" s="1">
        <v>0.13166105904008832</v>
      </c>
      <c r="AG6" s="1">
        <v>0</v>
      </c>
      <c r="AH6" s="1">
        <v>3.2029060799259366</v>
      </c>
      <c r="AI6" t="s">
        <v>10</v>
      </c>
      <c r="AJ6" s="1">
        <v>0.19014145769665255</v>
      </c>
      <c r="AK6" s="1">
        <v>0</v>
      </c>
    </row>
    <row r="7" spans="1:37" x14ac:dyDescent="0.35">
      <c r="B7" t="s">
        <v>11</v>
      </c>
      <c r="C7" s="21"/>
      <c r="D7" s="1">
        <v>-2.49526488420602E-2</v>
      </c>
      <c r="E7" t="s">
        <v>12</v>
      </c>
      <c r="F7" s="1">
        <v>8.7991435295158835E-2</v>
      </c>
      <c r="G7" s="1">
        <v>0.77673193815197683</v>
      </c>
      <c r="M7" t="s">
        <v>11</v>
      </c>
      <c r="N7" s="21" t="s">
        <v>46</v>
      </c>
      <c r="O7" s="1">
        <v>2.9681430619402621E-2</v>
      </c>
      <c r="P7" t="s">
        <v>12</v>
      </c>
      <c r="Q7" s="1">
        <v>4.5249429901653627E-2</v>
      </c>
      <c r="R7" s="1">
        <v>0.5118553418885825</v>
      </c>
      <c r="S7" s="1">
        <v>5.4057630064971621E-2</v>
      </c>
      <c r="T7" t="s">
        <v>12</v>
      </c>
      <c r="U7" s="1">
        <v>0.1551387180871889</v>
      </c>
      <c r="V7" s="1">
        <v>0.72750446615480557</v>
      </c>
      <c r="W7" s="1"/>
      <c r="X7" s="1"/>
      <c r="Y7" s="1"/>
      <c r="Z7" s="1"/>
      <c r="AB7" t="s">
        <v>11</v>
      </c>
      <c r="AC7" s="21" t="s">
        <v>46</v>
      </c>
      <c r="AD7" s="1">
        <v>1.8222757347889575E-3</v>
      </c>
      <c r="AE7" t="s">
        <v>12</v>
      </c>
      <c r="AF7" s="1">
        <v>4.0658948256400124E-2</v>
      </c>
      <c r="AG7" s="1">
        <v>0.96425192684820393</v>
      </c>
      <c r="AH7" s="1">
        <v>0.47888510370336979</v>
      </c>
      <c r="AI7" t="s">
        <v>10</v>
      </c>
      <c r="AJ7" s="1">
        <v>5.2150899863180146E-2</v>
      </c>
      <c r="AK7" s="1">
        <v>0</v>
      </c>
    </row>
    <row r="8" spans="1:37" x14ac:dyDescent="0.35">
      <c r="B8" t="s">
        <v>13</v>
      </c>
      <c r="C8" s="21"/>
      <c r="D8" s="1">
        <v>1.0967374386626521E-2</v>
      </c>
      <c r="E8" t="s">
        <v>12</v>
      </c>
      <c r="F8" s="1">
        <v>9.7176039214594029E-2</v>
      </c>
      <c r="G8" s="1">
        <v>0.91014084248846894</v>
      </c>
      <c r="M8" t="s">
        <v>13</v>
      </c>
      <c r="N8" s="21" t="s">
        <v>46</v>
      </c>
      <c r="O8" s="1">
        <v>1.9698223139612725E-2</v>
      </c>
      <c r="P8" t="s">
        <v>12</v>
      </c>
      <c r="Q8" s="1">
        <v>4.7949255469612359E-2</v>
      </c>
      <c r="R8" s="1">
        <v>0.68120896182219282</v>
      </c>
      <c r="S8" s="1">
        <v>0.36974442207416858</v>
      </c>
      <c r="T8" t="s">
        <v>10</v>
      </c>
      <c r="U8" s="1">
        <v>6.5878385792389568E-2</v>
      </c>
      <c r="V8" s="1">
        <v>1.9938953155218542E-8</v>
      </c>
      <c r="W8" s="1"/>
      <c r="X8" s="1"/>
      <c r="Y8" s="1"/>
      <c r="Z8" s="1"/>
      <c r="AB8" t="s">
        <v>13</v>
      </c>
      <c r="AC8" s="21" t="s">
        <v>46</v>
      </c>
      <c r="AD8" s="1">
        <v>2.7533169755972541E-2</v>
      </c>
      <c r="AE8" t="s">
        <v>12</v>
      </c>
      <c r="AF8" s="1">
        <v>3.9900591011624596E-2</v>
      </c>
      <c r="AG8" s="1">
        <v>0.49016641798962457</v>
      </c>
      <c r="AH8" s="1">
        <v>0.21401836520483158</v>
      </c>
      <c r="AI8" t="s">
        <v>10</v>
      </c>
      <c r="AJ8" s="1">
        <v>6.4080277199721494E-2</v>
      </c>
      <c r="AK8" s="1">
        <v>8.3824351664696373E-4</v>
      </c>
    </row>
    <row r="9" spans="1:37" x14ac:dyDescent="0.35">
      <c r="B9" t="s">
        <v>14</v>
      </c>
      <c r="C9" s="21"/>
      <c r="D9" s="1">
        <v>0.57849212195919075</v>
      </c>
      <c r="E9" t="s">
        <v>10</v>
      </c>
      <c r="F9" s="1">
        <v>8.732288299921151E-2</v>
      </c>
      <c r="G9" s="1">
        <v>3.478395349532093E-11</v>
      </c>
      <c r="M9" t="s">
        <v>14</v>
      </c>
      <c r="N9" s="21" t="s">
        <v>46</v>
      </c>
      <c r="O9" s="1">
        <v>0.33263762905372629</v>
      </c>
      <c r="P9" t="s">
        <v>10</v>
      </c>
      <c r="Q9" s="1">
        <v>4.6429204194499654E-2</v>
      </c>
      <c r="R9" s="1">
        <v>7.8115292012626014E-13</v>
      </c>
      <c r="S9" s="1">
        <v>4.6928920422370846E-2</v>
      </c>
      <c r="T9" t="s">
        <v>12</v>
      </c>
      <c r="U9" s="1">
        <v>0.17747531845084924</v>
      </c>
      <c r="V9" s="1">
        <v>0.79145240910332593</v>
      </c>
      <c r="W9" s="1"/>
      <c r="X9" s="1"/>
      <c r="Y9" s="1"/>
      <c r="Z9" s="1"/>
      <c r="AB9" t="s">
        <v>14</v>
      </c>
      <c r="AC9" s="21" t="s">
        <v>46</v>
      </c>
      <c r="AD9" s="1">
        <v>0.50883888547552703</v>
      </c>
      <c r="AE9" t="s">
        <v>10</v>
      </c>
      <c r="AF9" s="1">
        <v>5.0973175962845292E-2</v>
      </c>
      <c r="AG9" s="1">
        <v>0</v>
      </c>
      <c r="AH9" s="1">
        <v>0.84796337823986945</v>
      </c>
      <c r="AI9" t="s">
        <v>10</v>
      </c>
      <c r="AJ9" s="1">
        <v>5.6277633062267511E-2</v>
      </c>
      <c r="AK9" s="1">
        <v>0</v>
      </c>
    </row>
    <row r="10" spans="1:37" x14ac:dyDescent="0.35">
      <c r="B10" t="s">
        <v>15</v>
      </c>
      <c r="C10" s="21"/>
      <c r="D10" s="1">
        <v>0.64307708965897536</v>
      </c>
      <c r="E10" t="s">
        <v>10</v>
      </c>
      <c r="F10" s="1">
        <v>8.1836131048942509E-2</v>
      </c>
      <c r="G10" s="1">
        <v>3.9968028886505635E-15</v>
      </c>
      <c r="M10" t="s">
        <v>15</v>
      </c>
      <c r="N10" s="21" t="s">
        <v>46</v>
      </c>
      <c r="O10" s="1">
        <v>0.40840659881710628</v>
      </c>
      <c r="P10" t="s">
        <v>10</v>
      </c>
      <c r="Q10" s="1">
        <v>4.3014863429151715E-2</v>
      </c>
      <c r="R10" s="1">
        <v>0</v>
      </c>
      <c r="S10" s="1">
        <v>0.38033746951876968</v>
      </c>
      <c r="T10" t="s">
        <v>10</v>
      </c>
      <c r="U10" s="1">
        <v>6.5865273417363729E-2</v>
      </c>
      <c r="V10" s="1">
        <v>7.7192729985853248E-9</v>
      </c>
      <c r="W10" s="1"/>
      <c r="X10" s="1"/>
      <c r="Y10" s="1"/>
      <c r="Z10" s="1"/>
      <c r="AB10" t="s">
        <v>15</v>
      </c>
      <c r="AC10" s="21" t="s">
        <v>46</v>
      </c>
      <c r="AD10" s="1">
        <v>0.42877277729306645</v>
      </c>
      <c r="AE10" t="s">
        <v>10</v>
      </c>
      <c r="AF10" s="1">
        <v>4.722161782349428E-2</v>
      </c>
      <c r="AG10" s="1">
        <v>0</v>
      </c>
      <c r="AH10" s="1">
        <v>0.90481307188084448</v>
      </c>
      <c r="AI10" t="s">
        <v>10</v>
      </c>
      <c r="AJ10" s="1">
        <v>5.5245717946171356E-2</v>
      </c>
      <c r="AK10" s="1">
        <v>0</v>
      </c>
    </row>
    <row r="11" spans="1:37" x14ac:dyDescent="0.35">
      <c r="B11" t="s">
        <v>16</v>
      </c>
      <c r="C11" s="21"/>
      <c r="D11" s="1">
        <v>0.1395544589047453</v>
      </c>
      <c r="E11" t="s">
        <v>17</v>
      </c>
      <c r="F11" s="1">
        <v>8.1210681836455051E-2</v>
      </c>
      <c r="G11" s="1">
        <v>8.5719139361631003E-2</v>
      </c>
      <c r="M11" t="s">
        <v>16</v>
      </c>
      <c r="N11" s="21" t="s">
        <v>46</v>
      </c>
      <c r="O11" s="1">
        <v>0.30340660676049369</v>
      </c>
      <c r="P11" t="s">
        <v>10</v>
      </c>
      <c r="Q11" s="1">
        <v>3.9795038494726091E-2</v>
      </c>
      <c r="R11" s="1">
        <v>2.4646951146678475E-14</v>
      </c>
      <c r="S11" s="1">
        <v>2.0676206239570383E-2</v>
      </c>
      <c r="T11" t="s">
        <v>12</v>
      </c>
      <c r="U11" s="1">
        <v>0.13864469491183376</v>
      </c>
      <c r="V11" s="1">
        <v>0.8814503546154242</v>
      </c>
      <c r="W11" s="1"/>
      <c r="X11" s="1"/>
      <c r="Y11" s="1"/>
      <c r="Z11" s="1"/>
      <c r="AB11" t="s">
        <v>16</v>
      </c>
      <c r="AC11" s="21" t="s">
        <v>46</v>
      </c>
      <c r="AD11" s="1">
        <v>0.29766169007820537</v>
      </c>
      <c r="AE11" t="s">
        <v>10</v>
      </c>
      <c r="AF11" s="1">
        <v>5.0161094591433905E-2</v>
      </c>
      <c r="AG11" s="1">
        <v>2.9543520962960201E-9</v>
      </c>
      <c r="AH11" s="1">
        <v>0.81709459702728238</v>
      </c>
      <c r="AI11" t="s">
        <v>10</v>
      </c>
      <c r="AJ11" s="1">
        <v>5.7941979655186375E-2</v>
      </c>
      <c r="AK11" s="1">
        <v>0</v>
      </c>
    </row>
    <row r="12" spans="1:37" x14ac:dyDescent="0.35">
      <c r="B12" t="s">
        <v>18</v>
      </c>
      <c r="C12" s="21"/>
      <c r="D12" s="1">
        <v>0.25198800984282305</v>
      </c>
      <c r="E12" t="s">
        <v>10</v>
      </c>
      <c r="F12" s="1">
        <v>8.0804673744335379E-2</v>
      </c>
      <c r="G12" s="1">
        <v>1.8178456406281462E-3</v>
      </c>
      <c r="M12" t="s">
        <v>18</v>
      </c>
      <c r="N12" s="21" t="s">
        <v>46</v>
      </c>
      <c r="O12" s="1">
        <v>0.2438669252536925</v>
      </c>
      <c r="P12" t="s">
        <v>10</v>
      </c>
      <c r="Q12" s="1">
        <v>4.1776580768754512E-2</v>
      </c>
      <c r="R12" s="1">
        <v>5.3019317824976042E-9</v>
      </c>
      <c r="S12" s="1">
        <v>0.42160408419054107</v>
      </c>
      <c r="T12" t="s">
        <v>10</v>
      </c>
      <c r="U12" s="1">
        <v>6.7675228611034574E-2</v>
      </c>
      <c r="V12" s="1">
        <v>4.6698933608979587E-10</v>
      </c>
      <c r="W12" s="1"/>
      <c r="X12" s="1"/>
      <c r="Y12" s="1"/>
      <c r="Z12" s="1"/>
      <c r="AB12" t="s">
        <v>18</v>
      </c>
      <c r="AC12" s="21" t="s">
        <v>46</v>
      </c>
      <c r="AD12" s="1">
        <v>0.28031905820596786</v>
      </c>
      <c r="AE12" t="s">
        <v>10</v>
      </c>
      <c r="AF12" s="1">
        <v>5.1831238916594607E-2</v>
      </c>
      <c r="AG12" s="1">
        <v>6.3624628232616942E-8</v>
      </c>
      <c r="AH12" s="1">
        <v>0.8622477190758433</v>
      </c>
      <c r="AI12" t="s">
        <v>10</v>
      </c>
      <c r="AJ12" s="1">
        <v>6.3153228166078823E-2</v>
      </c>
      <c r="AK12" s="1">
        <v>0</v>
      </c>
    </row>
    <row r="13" spans="1:37" x14ac:dyDescent="0.35">
      <c r="B13" t="s">
        <v>19</v>
      </c>
      <c r="C13" s="21"/>
      <c r="D13" s="1">
        <v>0.27699050580227941</v>
      </c>
      <c r="E13" t="s">
        <v>10</v>
      </c>
      <c r="F13" s="1">
        <v>5.7167718549418628E-2</v>
      </c>
      <c r="G13" s="1">
        <v>1.2646775289226753E-6</v>
      </c>
      <c r="M13" t="s">
        <v>19</v>
      </c>
      <c r="N13" s="21" t="s">
        <v>46</v>
      </c>
      <c r="O13" s="1">
        <v>0.23710019709612701</v>
      </c>
      <c r="P13" t="s">
        <v>10</v>
      </c>
      <c r="Q13" s="1">
        <v>2.83224140040398E-2</v>
      </c>
      <c r="R13" s="1">
        <v>0</v>
      </c>
      <c r="S13" s="1">
        <v>0.26189891214185707</v>
      </c>
      <c r="T13" t="s">
        <v>10</v>
      </c>
      <c r="U13" s="1">
        <v>6.4413929377814275E-2</v>
      </c>
      <c r="V13" s="1">
        <v>4.7852813132909233E-5</v>
      </c>
      <c r="W13" s="1"/>
      <c r="X13" s="1"/>
      <c r="Y13" s="1"/>
      <c r="Z13" s="1"/>
      <c r="AB13" t="s">
        <v>19</v>
      </c>
      <c r="AC13" s="21" t="s">
        <v>46</v>
      </c>
      <c r="AD13" s="1">
        <v>0.19058840502723373</v>
      </c>
      <c r="AE13" t="s">
        <v>10</v>
      </c>
      <c r="AF13" s="1">
        <v>3.4335803810370664E-2</v>
      </c>
      <c r="AG13" s="1">
        <v>2.8449675948394315E-8</v>
      </c>
      <c r="AH13" s="1">
        <v>0.4659420184274265</v>
      </c>
      <c r="AI13" t="s">
        <v>10</v>
      </c>
      <c r="AJ13" s="1">
        <v>3.8546133405137635E-2</v>
      </c>
      <c r="AK13" s="1">
        <v>0</v>
      </c>
    </row>
    <row r="14" spans="1:37" x14ac:dyDescent="0.35">
      <c r="B14" t="s">
        <v>20</v>
      </c>
      <c r="C14" s="21"/>
      <c r="D14" s="1">
        <v>0.23127102911078232</v>
      </c>
      <c r="E14" t="s">
        <v>10</v>
      </c>
      <c r="F14" s="1">
        <v>5.8270662412097093E-2</v>
      </c>
      <c r="G14" s="1">
        <v>7.2202068622573279E-5</v>
      </c>
      <c r="M14" t="s">
        <v>20</v>
      </c>
      <c r="N14" s="21" t="s">
        <v>46</v>
      </c>
      <c r="O14" s="1">
        <v>9.9691449264402071E-2</v>
      </c>
      <c r="P14" t="s">
        <v>10</v>
      </c>
      <c r="Q14" s="1">
        <v>2.7603554467307941E-2</v>
      </c>
      <c r="R14" s="1">
        <v>3.0437952375361732E-4</v>
      </c>
      <c r="S14" s="1">
        <v>0.1247324703760465</v>
      </c>
      <c r="T14" t="s">
        <v>12</v>
      </c>
      <c r="U14" s="1">
        <v>0.10757965482897015</v>
      </c>
      <c r="V14" s="1">
        <v>0.24627568576054193</v>
      </c>
      <c r="W14" s="1"/>
      <c r="X14" s="1"/>
      <c r="Y14" s="1"/>
      <c r="Z14" s="1"/>
      <c r="AB14" t="s">
        <v>20</v>
      </c>
      <c r="AC14" s="21" t="s">
        <v>46</v>
      </c>
      <c r="AD14" s="1">
        <v>0.1544991448072689</v>
      </c>
      <c r="AE14" t="s">
        <v>10</v>
      </c>
      <c r="AF14" s="1">
        <v>3.103717754919429E-2</v>
      </c>
      <c r="AG14" s="1">
        <v>6.4286634504640006E-7</v>
      </c>
      <c r="AH14" s="1">
        <v>0.334694626659156</v>
      </c>
      <c r="AI14" t="s">
        <v>10</v>
      </c>
      <c r="AJ14" s="1">
        <v>3.2599413847590485E-2</v>
      </c>
      <c r="AK14" s="1">
        <v>0</v>
      </c>
    </row>
    <row r="15" spans="1:37" x14ac:dyDescent="0.35">
      <c r="B15" t="s">
        <v>21</v>
      </c>
      <c r="C15" s="21"/>
      <c r="D15" s="1">
        <v>0.18060838116416186</v>
      </c>
      <c r="E15" t="s">
        <v>10</v>
      </c>
      <c r="F15" s="1">
        <v>6.1722844629609516E-2</v>
      </c>
      <c r="G15" s="1">
        <v>3.4321975286384365E-3</v>
      </c>
      <c r="M15" t="s">
        <v>21</v>
      </c>
      <c r="N15" s="21" t="s">
        <v>46</v>
      </c>
      <c r="O15" s="1">
        <v>3.7442081066893736E-2</v>
      </c>
      <c r="P15" t="s">
        <v>12</v>
      </c>
      <c r="Q15" s="1">
        <v>2.9470712461381509E-2</v>
      </c>
      <c r="R15" s="1">
        <v>0.20391212863690411</v>
      </c>
      <c r="S15" s="1">
        <v>0.19358833875481257</v>
      </c>
      <c r="T15" t="s">
        <v>47</v>
      </c>
      <c r="U15" s="1">
        <v>9.8352436457701364E-2</v>
      </c>
      <c r="V15" s="1">
        <v>4.9032082443929426E-2</v>
      </c>
      <c r="W15" s="1"/>
      <c r="X15" s="1"/>
      <c r="Y15" s="1"/>
      <c r="Z15" s="1"/>
      <c r="AB15" t="s">
        <v>21</v>
      </c>
      <c r="AC15" s="21" t="s">
        <v>46</v>
      </c>
      <c r="AD15" s="1">
        <v>4.0776990464368078E-2</v>
      </c>
      <c r="AE15" t="s">
        <v>12</v>
      </c>
      <c r="AF15" s="1">
        <v>3.5131476112653971E-2</v>
      </c>
      <c r="AG15" s="1">
        <v>0.24576524032420588</v>
      </c>
      <c r="AH15" s="1">
        <v>0.38926890360152322</v>
      </c>
      <c r="AI15" t="s">
        <v>10</v>
      </c>
      <c r="AJ15" s="1">
        <v>2.8723364114622705E-2</v>
      </c>
      <c r="AK15" s="1">
        <v>0</v>
      </c>
    </row>
    <row r="16" spans="1:37" x14ac:dyDescent="0.35">
      <c r="B16" t="s">
        <v>22</v>
      </c>
      <c r="C16" s="21"/>
      <c r="D16" s="1">
        <v>0.38731784014023546</v>
      </c>
      <c r="E16" t="s">
        <v>10</v>
      </c>
      <c r="F16" s="1">
        <v>8.3474026098199053E-2</v>
      </c>
      <c r="G16" s="1">
        <v>3.4844232261743713E-6</v>
      </c>
      <c r="M16" t="s">
        <v>22</v>
      </c>
      <c r="N16" s="21" t="s">
        <v>46</v>
      </c>
      <c r="O16" s="1">
        <v>0.20071688382863268</v>
      </c>
      <c r="P16" t="s">
        <v>10</v>
      </c>
      <c r="Q16" s="1">
        <v>3.9900714535584109E-2</v>
      </c>
      <c r="R16" s="1">
        <v>4.894365428498304E-7</v>
      </c>
      <c r="S16" s="1">
        <v>9.9472369697266194E-2</v>
      </c>
      <c r="T16" t="s">
        <v>12</v>
      </c>
      <c r="U16" s="1">
        <v>0.11841164577482201</v>
      </c>
      <c r="V16" s="1">
        <v>0.40087719616620987</v>
      </c>
      <c r="W16" s="1"/>
      <c r="X16" s="1"/>
      <c r="Y16" s="1"/>
      <c r="Z16" s="1"/>
      <c r="AB16" t="s">
        <v>22</v>
      </c>
      <c r="AC16" s="21" t="s">
        <v>46</v>
      </c>
      <c r="AD16" s="1">
        <v>0.22942641144633766</v>
      </c>
      <c r="AE16" t="s">
        <v>10</v>
      </c>
      <c r="AF16" s="1">
        <v>4.6497886818128185E-2</v>
      </c>
      <c r="AG16" s="1">
        <v>8.0510640732001093E-7</v>
      </c>
      <c r="AH16" s="1">
        <v>0.52389610529145225</v>
      </c>
      <c r="AI16" t="s">
        <v>10</v>
      </c>
      <c r="AJ16" s="1">
        <v>3.6733612858984563E-2</v>
      </c>
      <c r="AK16" s="1">
        <v>0</v>
      </c>
    </row>
    <row r="17" spans="2:37" x14ac:dyDescent="0.35">
      <c r="B17" t="s">
        <v>23</v>
      </c>
      <c r="C17" s="21"/>
      <c r="D17" s="1">
        <v>0.45947984609916181</v>
      </c>
      <c r="E17" t="s">
        <v>10</v>
      </c>
      <c r="F17" s="1">
        <v>8.3884364703973355E-2</v>
      </c>
      <c r="G17" s="1">
        <v>4.3128293159000464E-8</v>
      </c>
      <c r="M17" t="s">
        <v>23</v>
      </c>
      <c r="N17" s="21" t="s">
        <v>46</v>
      </c>
      <c r="O17" s="1">
        <v>0.17605781756574981</v>
      </c>
      <c r="P17" t="s">
        <v>10</v>
      </c>
      <c r="Q17" s="1">
        <v>3.9647259943907283E-2</v>
      </c>
      <c r="R17" s="1">
        <v>8.9706354775564989E-6</v>
      </c>
      <c r="S17" s="1">
        <v>0.17345922241059727</v>
      </c>
      <c r="T17" t="s">
        <v>12</v>
      </c>
      <c r="U17" s="1">
        <v>0.12359775071710977</v>
      </c>
      <c r="V17" s="1">
        <v>0.16049243516731138</v>
      </c>
      <c r="W17" s="1"/>
      <c r="X17" s="1"/>
      <c r="Y17" s="1"/>
      <c r="Z17" s="1"/>
      <c r="AB17" t="s">
        <v>23</v>
      </c>
      <c r="AC17" s="21" t="s">
        <v>46</v>
      </c>
      <c r="AD17" s="1">
        <v>0.22155079333221422</v>
      </c>
      <c r="AE17" t="s">
        <v>10</v>
      </c>
      <c r="AF17" s="1">
        <v>4.6816836879966531E-2</v>
      </c>
      <c r="AG17" s="1">
        <v>2.2200223337431879E-6</v>
      </c>
      <c r="AH17" s="1">
        <v>0.46604946643350903</v>
      </c>
      <c r="AI17" t="s">
        <v>10</v>
      </c>
      <c r="AJ17" s="1">
        <v>3.2460051499708313E-2</v>
      </c>
      <c r="AK17" s="1">
        <v>0</v>
      </c>
    </row>
    <row r="18" spans="2:37" x14ac:dyDescent="0.35">
      <c r="B18" t="s">
        <v>24</v>
      </c>
      <c r="C18" s="21"/>
      <c r="D18" s="1">
        <v>-0.11079511074653474</v>
      </c>
      <c r="E18" t="s">
        <v>12</v>
      </c>
      <c r="F18" s="1">
        <v>7.8008560217549677E-2</v>
      </c>
      <c r="G18" s="1">
        <v>0.15552202991156561</v>
      </c>
      <c r="M18" t="s">
        <v>24</v>
      </c>
      <c r="N18" s="21" t="s">
        <v>46</v>
      </c>
      <c r="O18" s="1">
        <v>6.9178335225618018E-2</v>
      </c>
      <c r="P18" t="s">
        <v>17</v>
      </c>
      <c r="Q18" s="1">
        <v>3.844728585305144E-2</v>
      </c>
      <c r="R18" s="1">
        <v>7.1970687943729184E-2</v>
      </c>
      <c r="S18" s="1">
        <v>6.319582184393267E-3</v>
      </c>
      <c r="T18" t="s">
        <v>12</v>
      </c>
      <c r="U18" s="1">
        <v>9.1146353088285462E-2</v>
      </c>
      <c r="V18" s="1">
        <v>0.94472340524106246</v>
      </c>
      <c r="W18" s="1"/>
      <c r="X18" s="1"/>
      <c r="Y18" s="1"/>
      <c r="Z18" s="1"/>
      <c r="AB18" t="s">
        <v>24</v>
      </c>
      <c r="AC18" s="21" t="s">
        <v>46</v>
      </c>
      <c r="AD18" s="1">
        <v>7.0464332175402558E-2</v>
      </c>
      <c r="AE18" t="s">
        <v>12</v>
      </c>
      <c r="AF18" s="1">
        <v>4.5578208765864152E-2</v>
      </c>
      <c r="AG18" s="1">
        <v>0.12210233480829924</v>
      </c>
      <c r="AH18" s="1">
        <v>0.56727054138007738</v>
      </c>
      <c r="AI18" t="s">
        <v>10</v>
      </c>
      <c r="AJ18" s="1">
        <v>4.7700717187667031E-2</v>
      </c>
      <c r="AK18" s="1">
        <v>0</v>
      </c>
    </row>
    <row r="19" spans="2:37" x14ac:dyDescent="0.35">
      <c r="B19" t="s">
        <v>25</v>
      </c>
      <c r="C19" s="21"/>
      <c r="D19" s="1">
        <v>5.1276178948053405E-2</v>
      </c>
      <c r="E19" t="s">
        <v>12</v>
      </c>
      <c r="F19" s="1">
        <v>7.9452211468648878E-2</v>
      </c>
      <c r="G19" s="1">
        <v>0.51868658165558368</v>
      </c>
      <c r="M19" t="s">
        <v>25</v>
      </c>
      <c r="N19" s="21" t="s">
        <v>46</v>
      </c>
      <c r="O19" s="1">
        <v>0.14796295737803705</v>
      </c>
      <c r="P19" t="s">
        <v>10</v>
      </c>
      <c r="Q19" s="1">
        <v>3.9910270050381468E-2</v>
      </c>
      <c r="R19" s="1">
        <v>2.0940588559348328E-4</v>
      </c>
      <c r="S19" s="1">
        <v>0.20651731713414964</v>
      </c>
      <c r="T19" t="s">
        <v>47</v>
      </c>
      <c r="U19" s="1">
        <v>9.1270080029518391E-2</v>
      </c>
      <c r="V19" s="1">
        <v>2.3653846135826662E-2</v>
      </c>
      <c r="W19" s="1"/>
      <c r="X19" s="1"/>
      <c r="Y19" s="1"/>
      <c r="Z19" s="1"/>
      <c r="AB19" t="s">
        <v>25</v>
      </c>
      <c r="AC19" s="21" t="s">
        <v>46</v>
      </c>
      <c r="AD19" s="1">
        <v>0.20667827681474504</v>
      </c>
      <c r="AE19" t="s">
        <v>10</v>
      </c>
      <c r="AF19" s="1">
        <v>4.8886809777875781E-2</v>
      </c>
      <c r="AG19" s="1">
        <v>2.3610277922969658E-5</v>
      </c>
      <c r="AH19" s="1">
        <v>0.67968226890822547</v>
      </c>
      <c r="AI19" t="s">
        <v>10</v>
      </c>
      <c r="AJ19" s="1">
        <v>5.2066022546360592E-2</v>
      </c>
      <c r="AK19" s="1">
        <v>0</v>
      </c>
    </row>
    <row r="20" spans="2:37" x14ac:dyDescent="0.35">
      <c r="B20" t="s">
        <v>90</v>
      </c>
      <c r="C20" s="21"/>
      <c r="D20" s="1">
        <v>9.6250294693922114E-2</v>
      </c>
      <c r="E20" t="s">
        <v>10</v>
      </c>
      <c r="F20" s="1">
        <v>2.6971178651106164E-2</v>
      </c>
      <c r="G20" s="1">
        <v>3.5884580743195116E-4</v>
      </c>
      <c r="M20" t="s">
        <v>90</v>
      </c>
      <c r="N20" s="21" t="s">
        <v>85</v>
      </c>
      <c r="O20" s="1">
        <v>-8.9806016498491972E-2</v>
      </c>
      <c r="P20" t="s">
        <v>12</v>
      </c>
      <c r="Q20" s="1">
        <v>8.7687214956250426E-2</v>
      </c>
      <c r="R20" s="1">
        <v>0.30575820893278172</v>
      </c>
      <c r="S20" s="1">
        <v>0.80074157486157505</v>
      </c>
      <c r="T20" t="s">
        <v>10</v>
      </c>
      <c r="U20" s="1">
        <v>8.1568494253958651E-2</v>
      </c>
      <c r="V20" s="1">
        <v>0</v>
      </c>
      <c r="W20" s="1"/>
      <c r="X20" s="1"/>
      <c r="Y20" s="1"/>
      <c r="Z20" s="1"/>
      <c r="AB20" t="s">
        <v>90</v>
      </c>
      <c r="AC20" s="21" t="s">
        <v>85</v>
      </c>
      <c r="AD20" s="1">
        <v>0.27688167784144962</v>
      </c>
      <c r="AE20" t="s">
        <v>47</v>
      </c>
      <c r="AF20" s="1">
        <v>0.11825109185170754</v>
      </c>
      <c r="AG20" s="1">
        <v>1.9207841732928888E-2</v>
      </c>
      <c r="AH20" s="1">
        <v>1.7545878372156614</v>
      </c>
      <c r="AI20" t="s">
        <v>10</v>
      </c>
      <c r="AJ20" s="1">
        <v>0.13333212399993735</v>
      </c>
      <c r="AK20" s="1">
        <v>0</v>
      </c>
    </row>
    <row r="21" spans="2:37" x14ac:dyDescent="0.35">
      <c r="C21" s="21"/>
      <c r="D21" s="1" t="s">
        <v>51</v>
      </c>
      <c r="F21" s="1"/>
      <c r="G21" s="1"/>
      <c r="N21" s="21"/>
      <c r="O21" s="1" t="s">
        <v>51</v>
      </c>
      <c r="Q21" s="1"/>
      <c r="R21" s="1"/>
      <c r="S21" s="1"/>
      <c r="U21" s="1"/>
      <c r="V21" s="1"/>
      <c r="W21" s="1"/>
      <c r="X21" s="1"/>
      <c r="Y21" s="1"/>
      <c r="Z21" s="1"/>
      <c r="AC21" s="21"/>
      <c r="AD21" s="1" t="s">
        <v>51</v>
      </c>
      <c r="AF21" s="1"/>
      <c r="AG21" s="1"/>
      <c r="AH21" s="1"/>
      <c r="AJ21" s="1"/>
      <c r="AK21" s="1"/>
    </row>
    <row r="22" spans="2:37" x14ac:dyDescent="0.35">
      <c r="B22" s="2" t="s">
        <v>3</v>
      </c>
      <c r="C22" s="21"/>
      <c r="D22" s="32" t="s">
        <v>5</v>
      </c>
      <c r="E22" s="21" t="s">
        <v>6</v>
      </c>
      <c r="F22" s="32" t="s">
        <v>7</v>
      </c>
      <c r="G22" s="32" t="s">
        <v>8</v>
      </c>
      <c r="M22" s="2" t="s">
        <v>3</v>
      </c>
      <c r="N22" s="21"/>
      <c r="O22" s="32" t="s">
        <v>5</v>
      </c>
      <c r="P22" s="21" t="s">
        <v>6</v>
      </c>
      <c r="Q22" s="32" t="s">
        <v>7</v>
      </c>
      <c r="R22" s="32" t="s">
        <v>8</v>
      </c>
      <c r="S22" s="32"/>
      <c r="T22" s="21"/>
      <c r="U22" s="32"/>
      <c r="V22" s="32"/>
      <c r="W22" s="32"/>
      <c r="X22" s="32"/>
      <c r="Y22" s="32"/>
      <c r="Z22" s="32"/>
      <c r="AB22" s="2" t="s">
        <v>3</v>
      </c>
      <c r="AC22" s="21"/>
      <c r="AD22" s="32" t="s">
        <v>5</v>
      </c>
      <c r="AE22" s="21" t="s">
        <v>6</v>
      </c>
      <c r="AF22" s="32" t="s">
        <v>7</v>
      </c>
      <c r="AG22" s="32" t="s">
        <v>8</v>
      </c>
      <c r="AH22" s="32"/>
      <c r="AI22" s="21"/>
      <c r="AJ22" s="32"/>
      <c r="AK22" s="32"/>
    </row>
    <row r="23" spans="2:37" x14ac:dyDescent="0.35">
      <c r="B23" t="s">
        <v>113</v>
      </c>
      <c r="C23" s="21"/>
      <c r="D23" s="1">
        <v>1.7365012057299962</v>
      </c>
      <c r="E23" t="s">
        <v>10</v>
      </c>
      <c r="F23" s="1">
        <v>0.27458245234259698</v>
      </c>
      <c r="G23" s="1">
        <v>2.5462676411791563E-10</v>
      </c>
      <c r="M23" t="s">
        <v>113</v>
      </c>
      <c r="N23" s="21"/>
      <c r="O23" s="1">
        <v>0.33169168307631874</v>
      </c>
      <c r="P23" t="s">
        <v>10</v>
      </c>
      <c r="Q23" s="1">
        <v>9.3444100260234461E-2</v>
      </c>
      <c r="R23" s="1">
        <v>3.8577761984148751E-4</v>
      </c>
      <c r="S23" s="1"/>
      <c r="U23" s="1"/>
      <c r="V23" s="1"/>
      <c r="W23" s="1"/>
      <c r="X23" s="1"/>
      <c r="Y23" s="1"/>
      <c r="Z23" s="1"/>
      <c r="AB23" t="s">
        <v>113</v>
      </c>
      <c r="AC23" s="21"/>
      <c r="AD23" s="1">
        <v>0.76597819206763285</v>
      </c>
      <c r="AE23" t="s">
        <v>10</v>
      </c>
      <c r="AF23" s="1">
        <v>0.13090142000688862</v>
      </c>
      <c r="AG23" s="1">
        <v>4.8696835452943787E-9</v>
      </c>
      <c r="AH23" s="1"/>
      <c r="AJ23" s="1"/>
      <c r="AK23" s="1"/>
    </row>
    <row r="24" spans="2:37" x14ac:dyDescent="0.35">
      <c r="C24" s="21"/>
      <c r="D24" s="1"/>
      <c r="F24" s="1"/>
      <c r="G24" s="1"/>
      <c r="N24" s="21"/>
      <c r="O24" s="1"/>
      <c r="Q24" s="1"/>
      <c r="R24" s="1"/>
      <c r="S24" s="1"/>
      <c r="U24" s="1"/>
      <c r="V24" s="1"/>
      <c r="W24" s="1"/>
      <c r="X24" s="1"/>
      <c r="Y24" s="1"/>
      <c r="Z24" s="1"/>
      <c r="AC24" s="21"/>
      <c r="AD24" s="1"/>
      <c r="AF24" s="1"/>
      <c r="AG24" s="1"/>
      <c r="AH24" s="1"/>
      <c r="AJ24" s="1"/>
      <c r="AK24" s="1"/>
    </row>
    <row r="25" spans="2:37" x14ac:dyDescent="0.35">
      <c r="B25" t="s">
        <v>26</v>
      </c>
      <c r="C25" s="6"/>
      <c r="D25" s="1"/>
      <c r="F25" s="1"/>
      <c r="G25" s="1"/>
      <c r="M25" t="s">
        <v>26</v>
      </c>
      <c r="N25" s="6"/>
      <c r="O25" s="1"/>
      <c r="Q25" s="1"/>
      <c r="R25" s="1"/>
      <c r="S25" s="1"/>
      <c r="U25" s="1"/>
      <c r="V25" s="1"/>
      <c r="W25" s="1"/>
      <c r="X25" s="1"/>
      <c r="Y25" s="1"/>
      <c r="Z25" s="1"/>
      <c r="AB25" t="s">
        <v>26</v>
      </c>
      <c r="AC25" s="6"/>
      <c r="AD25" s="1"/>
      <c r="AF25" s="1"/>
      <c r="AG25" s="1"/>
      <c r="AH25" s="1"/>
      <c r="AJ25" s="1"/>
      <c r="AK25" s="1"/>
    </row>
    <row r="26" spans="2:37" x14ac:dyDescent="0.35">
      <c r="B26" t="s">
        <v>27</v>
      </c>
      <c r="C26" s="58">
        <v>-9811.5305185999096</v>
      </c>
      <c r="D26" s="59"/>
      <c r="F26" s="1"/>
      <c r="G26" s="1"/>
      <c r="M26" t="s">
        <v>27</v>
      </c>
      <c r="N26" s="58">
        <v>-7689.2095134502288</v>
      </c>
      <c r="O26" s="59"/>
      <c r="Q26" s="1"/>
      <c r="R26" s="1"/>
      <c r="S26" s="1"/>
      <c r="U26" s="1"/>
      <c r="V26" s="1"/>
      <c r="W26" s="1"/>
      <c r="X26" s="1"/>
      <c r="Y26" s="1"/>
      <c r="Z26" s="1"/>
      <c r="AB26" t="s">
        <v>27</v>
      </c>
      <c r="AC26" s="58">
        <v>-7360.4321090092981</v>
      </c>
      <c r="AD26" s="59"/>
      <c r="AF26" s="1"/>
      <c r="AG26" s="1"/>
      <c r="AH26" s="1"/>
      <c r="AJ26" s="1"/>
      <c r="AK26" s="1"/>
    </row>
    <row r="27" spans="2:37" x14ac:dyDescent="0.35">
      <c r="B27" t="s">
        <v>28</v>
      </c>
      <c r="C27" s="58">
        <v>-10141.252195263804</v>
      </c>
      <c r="D27" s="59"/>
      <c r="F27" s="1"/>
      <c r="G27" s="1"/>
      <c r="M27" t="s">
        <v>28</v>
      </c>
      <c r="N27" s="58">
        <v>-10141.252195263804</v>
      </c>
      <c r="O27" s="59"/>
      <c r="Q27" s="1"/>
      <c r="R27" s="1"/>
      <c r="S27" s="1"/>
      <c r="U27" s="1"/>
      <c r="V27" s="1"/>
      <c r="W27" s="1"/>
      <c r="X27" s="1"/>
      <c r="Y27" s="1"/>
      <c r="Z27" s="1"/>
      <c r="AB27" t="s">
        <v>28</v>
      </c>
      <c r="AC27" s="58">
        <v>-10141.252195263804</v>
      </c>
      <c r="AD27" s="59"/>
      <c r="AF27" s="1"/>
      <c r="AG27" s="1"/>
      <c r="AH27" s="1"/>
      <c r="AJ27" s="1"/>
      <c r="AK27" s="1"/>
    </row>
    <row r="28" spans="2:37" x14ac:dyDescent="0.35">
      <c r="B28" t="s">
        <v>29</v>
      </c>
      <c r="C28" s="60">
        <v>3.2512915596151104E-2</v>
      </c>
      <c r="D28" s="61"/>
      <c r="F28" s="1"/>
      <c r="G28" s="1"/>
      <c r="M28" t="s">
        <v>29</v>
      </c>
      <c r="N28" s="60">
        <v>0.24178894623671177</v>
      </c>
      <c r="O28" s="61"/>
      <c r="Q28" s="1"/>
      <c r="R28" s="1"/>
      <c r="S28" s="1"/>
      <c r="U28" s="1"/>
      <c r="V28" s="1"/>
      <c r="W28" s="1"/>
      <c r="X28" s="1"/>
      <c r="Y28" s="1"/>
      <c r="Z28" s="1"/>
      <c r="AB28" t="s">
        <v>29</v>
      </c>
      <c r="AC28" s="60">
        <v>0.27420874983793542</v>
      </c>
      <c r="AD28" s="61"/>
      <c r="AF28" s="1"/>
      <c r="AG28" s="1"/>
      <c r="AH28" s="1"/>
      <c r="AJ28" s="1"/>
      <c r="AK28" s="1"/>
    </row>
    <row r="29" spans="2:37" x14ac:dyDescent="0.35">
      <c r="B29" t="s">
        <v>30</v>
      </c>
      <c r="C29" s="60">
        <v>0.36508154042334134</v>
      </c>
      <c r="D29" s="61"/>
      <c r="F29" s="1"/>
      <c r="G29" s="1"/>
      <c r="M29" t="s">
        <v>30</v>
      </c>
      <c r="N29" s="60">
        <v>0.46274273778465175</v>
      </c>
      <c r="O29" s="61"/>
      <c r="Q29" s="1"/>
      <c r="R29" s="1"/>
      <c r="S29" s="1"/>
      <c r="U29" s="1"/>
      <c r="V29" s="1"/>
      <c r="W29" s="1"/>
      <c r="X29" s="1"/>
      <c r="Y29" s="1"/>
      <c r="Z29" s="1"/>
      <c r="AB29" t="s">
        <v>30</v>
      </c>
      <c r="AC29" s="60">
        <v>0.47987436532012639</v>
      </c>
      <c r="AD29" s="61"/>
      <c r="AF29" s="1"/>
      <c r="AG29" s="1"/>
      <c r="AH29" s="1"/>
      <c r="AJ29" s="1"/>
      <c r="AK29" s="1"/>
    </row>
    <row r="30" spans="2:37" x14ac:dyDescent="0.35">
      <c r="B30" t="s">
        <v>106</v>
      </c>
      <c r="C30" s="60">
        <v>2.0724442257696984</v>
      </c>
      <c r="D30" s="61"/>
      <c r="F30" s="1"/>
      <c r="G30" s="1"/>
      <c r="M30" t="s">
        <v>106</v>
      </c>
      <c r="N30" s="60">
        <v>1.6280492436630596</v>
      </c>
      <c r="O30" s="61"/>
      <c r="Q30" s="1"/>
      <c r="R30" s="1"/>
      <c r="S30" s="1"/>
      <c r="U30" s="1"/>
      <c r="V30" s="1"/>
      <c r="W30" s="1"/>
      <c r="X30" s="1"/>
      <c r="Y30" s="1"/>
      <c r="Z30" s="1"/>
      <c r="AB30" t="s">
        <v>106</v>
      </c>
      <c r="AC30" s="60">
        <v>1.5808587323933567</v>
      </c>
      <c r="AD30" s="61"/>
      <c r="AF30" s="1"/>
      <c r="AG30" s="1"/>
      <c r="AH30" s="1"/>
      <c r="AJ30" s="1"/>
      <c r="AK30" s="1"/>
    </row>
    <row r="31" spans="2:37" x14ac:dyDescent="0.35">
      <c r="B31" t="s">
        <v>107</v>
      </c>
      <c r="C31" s="60">
        <v>2.0845190658324322</v>
      </c>
      <c r="D31" s="61"/>
      <c r="F31" s="1"/>
      <c r="G31" s="1"/>
      <c r="M31" t="s">
        <v>107</v>
      </c>
      <c r="N31" s="60">
        <v>1.6514442462846057</v>
      </c>
      <c r="O31" s="61"/>
      <c r="Q31" s="1"/>
      <c r="R31" s="1"/>
      <c r="S31" s="1"/>
      <c r="U31" s="1"/>
      <c r="V31" s="1"/>
      <c r="W31" s="1"/>
      <c r="X31" s="1"/>
      <c r="Y31" s="1"/>
      <c r="Z31" s="1"/>
      <c r="AB31" t="s">
        <v>107</v>
      </c>
      <c r="AC31" s="60">
        <v>1.6834948729265919</v>
      </c>
      <c r="AD31" s="61"/>
      <c r="AF31" s="1"/>
      <c r="AG31" s="1"/>
      <c r="AH31" s="1"/>
      <c r="AJ31" s="1"/>
      <c r="AK31" s="1"/>
    </row>
    <row r="32" spans="2:37" x14ac:dyDescent="0.35">
      <c r="B32" s="25" t="s">
        <v>33</v>
      </c>
      <c r="C32" s="56">
        <v>9484</v>
      </c>
      <c r="D32" s="57"/>
      <c r="F32" s="1"/>
      <c r="G32" s="1"/>
      <c r="M32" s="25" t="s">
        <v>33</v>
      </c>
      <c r="N32" s="56">
        <v>9484</v>
      </c>
      <c r="O32" s="57"/>
      <c r="Q32" s="1"/>
      <c r="R32" s="1"/>
      <c r="S32" s="1"/>
      <c r="U32" s="1"/>
      <c r="V32" s="1"/>
      <c r="W32" s="1"/>
      <c r="X32" s="1"/>
      <c r="Y32" s="1"/>
      <c r="Z32" s="1"/>
      <c r="AB32" s="25" t="s">
        <v>33</v>
      </c>
      <c r="AC32" s="56">
        <v>9484</v>
      </c>
      <c r="AD32" s="57"/>
      <c r="AF32" s="1"/>
      <c r="AG32" s="1"/>
      <c r="AH32" s="1"/>
      <c r="AJ32" s="1"/>
      <c r="AK32" s="1"/>
    </row>
    <row r="33" spans="1:41" x14ac:dyDescent="0.35">
      <c r="B33" s="25" t="s">
        <v>34</v>
      </c>
      <c r="C33" s="56">
        <v>1608</v>
      </c>
      <c r="D33" s="57"/>
      <c r="F33" s="1"/>
      <c r="G33" s="1"/>
      <c r="M33" s="25" t="s">
        <v>34</v>
      </c>
      <c r="N33" s="56">
        <v>1608</v>
      </c>
      <c r="O33" s="57"/>
      <c r="Q33" s="1"/>
      <c r="R33" s="1"/>
      <c r="S33" s="1"/>
      <c r="U33" s="1"/>
      <c r="V33" s="1"/>
      <c r="W33" s="1"/>
      <c r="X33" s="1"/>
      <c r="Y33" s="1"/>
      <c r="Z33" s="1"/>
      <c r="AB33" s="25" t="s">
        <v>34</v>
      </c>
      <c r="AC33" s="56">
        <v>1608</v>
      </c>
      <c r="AD33" s="57"/>
      <c r="AF33" s="1"/>
      <c r="AG33" s="1"/>
      <c r="AH33" s="1"/>
      <c r="AJ33" s="1"/>
      <c r="AK33" s="1"/>
    </row>
    <row r="34" spans="1:41" x14ac:dyDescent="0.35">
      <c r="B34" s="25" t="s">
        <v>35</v>
      </c>
      <c r="C34" s="56">
        <v>16</v>
      </c>
      <c r="D34" s="57"/>
      <c r="F34" s="1"/>
      <c r="G34" s="1"/>
      <c r="M34" s="25" t="s">
        <v>35</v>
      </c>
      <c r="N34" s="56">
        <v>31</v>
      </c>
      <c r="O34" s="57"/>
      <c r="Q34" s="1"/>
      <c r="R34" s="1"/>
      <c r="S34" s="1"/>
      <c r="U34" s="1"/>
      <c r="V34" s="1"/>
      <c r="W34" s="1"/>
      <c r="X34" s="1"/>
      <c r="Y34" s="1"/>
      <c r="Z34" s="1"/>
      <c r="AB34" s="25" t="s">
        <v>35</v>
      </c>
      <c r="AC34" s="56">
        <v>136</v>
      </c>
      <c r="AD34" s="57"/>
      <c r="AF34" s="1"/>
      <c r="AG34" s="1"/>
      <c r="AH34" s="1"/>
      <c r="AJ34" s="1"/>
      <c r="AK34" s="1"/>
    </row>
    <row r="35" spans="1:41" x14ac:dyDescent="0.35">
      <c r="B35" t="s">
        <v>84</v>
      </c>
      <c r="C35" s="6"/>
      <c r="D35" s="1"/>
      <c r="F35" s="1"/>
      <c r="G35" s="1"/>
      <c r="N35" s="6"/>
      <c r="O35" s="1"/>
      <c r="Q35" s="1"/>
      <c r="R35" s="1"/>
      <c r="S35" s="1"/>
      <c r="U35" s="1"/>
      <c r="V35" s="1"/>
      <c r="W35" s="1"/>
      <c r="X35" s="1"/>
      <c r="Y35" s="1"/>
      <c r="Z35" s="1"/>
      <c r="AC35" s="6"/>
      <c r="AD35" s="1"/>
      <c r="AF35" s="1"/>
      <c r="AG35" s="1"/>
      <c r="AH35" s="1"/>
      <c r="AJ35" s="1"/>
      <c r="AK35" s="1"/>
    </row>
    <row r="36" spans="1:41" x14ac:dyDescent="0.35">
      <c r="B36" t="s">
        <v>36</v>
      </c>
      <c r="C36" s="2" t="s">
        <v>37</v>
      </c>
      <c r="D36" s="1"/>
      <c r="F36" s="1"/>
      <c r="G36" s="1"/>
      <c r="M36" t="s">
        <v>36</v>
      </c>
      <c r="N36" s="2" t="s">
        <v>86</v>
      </c>
      <c r="O36" s="1"/>
      <c r="Q36" s="1"/>
      <c r="R36" s="1"/>
      <c r="S36" s="1"/>
      <c r="U36" s="1"/>
      <c r="V36" s="1"/>
      <c r="W36" s="1"/>
      <c r="X36" s="1"/>
      <c r="Y36" s="1"/>
      <c r="Z36" s="1"/>
      <c r="AB36" t="s">
        <v>36</v>
      </c>
      <c r="AC36" s="2" t="s">
        <v>86</v>
      </c>
      <c r="AD36" s="1"/>
      <c r="AF36" s="1"/>
      <c r="AG36" s="1"/>
      <c r="AH36" s="1"/>
      <c r="AJ36" s="1"/>
      <c r="AK36" s="1"/>
    </row>
    <row r="37" spans="1:41" x14ac:dyDescent="0.35">
      <c r="B37" t="s">
        <v>38</v>
      </c>
      <c r="C37" s="2" t="s">
        <v>39</v>
      </c>
      <c r="D37" s="1"/>
      <c r="F37" s="1"/>
      <c r="G37" s="1"/>
      <c r="M37" t="s">
        <v>48</v>
      </c>
      <c r="N37" s="2" t="s">
        <v>49</v>
      </c>
      <c r="O37" s="1"/>
      <c r="Q37" s="1"/>
      <c r="R37" s="1"/>
      <c r="S37" s="1"/>
      <c r="U37" s="1"/>
      <c r="V37" s="1"/>
      <c r="W37" s="1"/>
      <c r="X37" s="1"/>
      <c r="Y37" s="1"/>
      <c r="Z37" s="1"/>
      <c r="AB37" t="s">
        <v>48</v>
      </c>
      <c r="AC37" s="2" t="s">
        <v>49</v>
      </c>
      <c r="AD37" s="1"/>
      <c r="AF37" s="1"/>
      <c r="AG37" s="1"/>
      <c r="AH37" s="1"/>
      <c r="AJ37" s="1"/>
      <c r="AK37" s="1"/>
    </row>
    <row r="38" spans="1:41" x14ac:dyDescent="0.35">
      <c r="B38" t="s">
        <v>40</v>
      </c>
      <c r="C38" s="2" t="s">
        <v>41</v>
      </c>
      <c r="D38" s="1"/>
      <c r="F38" s="1"/>
      <c r="G38" s="1"/>
      <c r="M38" t="s">
        <v>38</v>
      </c>
      <c r="N38" s="2" t="s">
        <v>39</v>
      </c>
      <c r="O38" s="1"/>
      <c r="Q38" s="1"/>
      <c r="R38" s="1"/>
      <c r="S38" s="1"/>
      <c r="U38" s="1"/>
      <c r="V38" s="1"/>
      <c r="W38" s="1"/>
      <c r="X38" s="1"/>
      <c r="Y38" s="1"/>
      <c r="Z38" s="1"/>
      <c r="AB38" t="s">
        <v>38</v>
      </c>
      <c r="AC38" s="2" t="s">
        <v>39</v>
      </c>
      <c r="AD38" s="1"/>
      <c r="AF38" s="1"/>
      <c r="AG38" s="1"/>
      <c r="AH38" s="1"/>
      <c r="AJ38" s="1"/>
      <c r="AK38" s="1"/>
    </row>
    <row r="39" spans="1:41" x14ac:dyDescent="0.35">
      <c r="B39" t="s">
        <v>42</v>
      </c>
      <c r="C39" s="2" t="s">
        <v>43</v>
      </c>
      <c r="D39" s="1"/>
      <c r="F39" s="1"/>
      <c r="G39" s="1"/>
      <c r="M39" t="s">
        <v>40</v>
      </c>
      <c r="N39" s="2" t="s">
        <v>41</v>
      </c>
      <c r="O39" s="1"/>
      <c r="Q39" s="1"/>
      <c r="R39" s="1"/>
      <c r="S39" s="1"/>
      <c r="U39" s="1"/>
      <c r="V39" s="1"/>
      <c r="W39" s="1"/>
      <c r="X39" s="1"/>
      <c r="Y39" s="1"/>
      <c r="Z39" s="1"/>
      <c r="AB39" t="s">
        <v>40</v>
      </c>
      <c r="AC39" s="2" t="s">
        <v>41</v>
      </c>
      <c r="AD39" s="1"/>
      <c r="AF39" s="1"/>
      <c r="AG39" s="1"/>
      <c r="AH39" s="1"/>
      <c r="AJ39" s="1"/>
      <c r="AK39" s="1"/>
    </row>
    <row r="40" spans="1:41" x14ac:dyDescent="0.35">
      <c r="M40" t="s">
        <v>42</v>
      </c>
      <c r="N40" s="2" t="s">
        <v>43</v>
      </c>
      <c r="O40" s="1"/>
      <c r="Q40" s="1"/>
      <c r="R40" s="1"/>
      <c r="S40" s="1"/>
      <c r="U40" s="1"/>
      <c r="V40" s="1"/>
      <c r="W40" s="1"/>
      <c r="X40" s="1"/>
      <c r="Y40" s="1"/>
      <c r="Z40" s="1"/>
      <c r="AB40" t="s">
        <v>42</v>
      </c>
      <c r="AC40" s="2" t="s">
        <v>43</v>
      </c>
      <c r="AD40" s="1"/>
      <c r="AF40" s="1"/>
      <c r="AG40" s="1"/>
      <c r="AH40" s="1"/>
      <c r="AJ40" s="1"/>
      <c r="AK40" s="1"/>
    </row>
    <row r="41" spans="1:41" x14ac:dyDescent="0.35">
      <c r="N41" s="2"/>
      <c r="O41" s="1"/>
      <c r="Q41" s="1"/>
      <c r="R41" s="1"/>
      <c r="S41" s="1"/>
      <c r="U41" s="1"/>
      <c r="V41" s="1"/>
      <c r="W41" s="1"/>
      <c r="X41" s="1"/>
      <c r="Y41" s="1"/>
      <c r="Z41" s="1"/>
      <c r="AC41" s="2"/>
      <c r="AD41" s="1"/>
      <c r="AF41" s="1"/>
      <c r="AG41" s="1"/>
      <c r="AH41" s="1"/>
      <c r="AJ41" s="1"/>
      <c r="AK41" s="1"/>
    </row>
    <row r="42" spans="1:41" x14ac:dyDescent="0.35">
      <c r="A42" s="30" t="s">
        <v>88</v>
      </c>
    </row>
    <row r="43" spans="1:41" x14ac:dyDescent="0.35">
      <c r="B43" t="s">
        <v>0</v>
      </c>
      <c r="C43" t="s">
        <v>89</v>
      </c>
      <c r="D43" s="1"/>
      <c r="F43" s="1"/>
      <c r="G43" s="1"/>
      <c r="H43" s="1" t="s">
        <v>84</v>
      </c>
      <c r="J43" s="1"/>
      <c r="K43" s="1"/>
      <c r="M43" t="s">
        <v>44</v>
      </c>
      <c r="N43" t="s">
        <v>89</v>
      </c>
      <c r="O43" s="1"/>
      <c r="Q43" s="1"/>
      <c r="R43" s="1"/>
      <c r="S43" s="1" t="s">
        <v>84</v>
      </c>
      <c r="U43" s="1"/>
      <c r="V43" s="1"/>
      <c r="W43" s="1"/>
      <c r="Y43" s="1"/>
      <c r="Z43" s="1"/>
      <c r="AB43" t="s">
        <v>50</v>
      </c>
      <c r="AC43" t="s">
        <v>89</v>
      </c>
      <c r="AD43" s="1"/>
      <c r="AF43" s="1"/>
      <c r="AG43" s="1"/>
      <c r="AH43" s="1" t="s">
        <v>84</v>
      </c>
      <c r="AJ43" s="1"/>
      <c r="AK43" s="1"/>
      <c r="AL43" s="1"/>
      <c r="AN43" s="1"/>
      <c r="AO43" s="1"/>
    </row>
    <row r="44" spans="1:41" x14ac:dyDescent="0.35">
      <c r="C44" s="21"/>
      <c r="D44" s="1"/>
      <c r="F44" s="1"/>
      <c r="G44" s="1"/>
      <c r="H44" s="1" t="s">
        <v>91</v>
      </c>
      <c r="J44" s="1"/>
      <c r="K44" s="1"/>
      <c r="N44" s="21"/>
      <c r="O44" s="1"/>
      <c r="Q44" s="1"/>
      <c r="R44" s="1"/>
      <c r="S44" s="1"/>
      <c r="U44" s="1"/>
      <c r="V44" s="1"/>
      <c r="W44" s="1" t="s">
        <v>92</v>
      </c>
      <c r="Y44" s="1"/>
      <c r="Z44" s="1"/>
      <c r="AC44" s="21"/>
      <c r="AD44" s="1"/>
      <c r="AF44" s="1"/>
      <c r="AG44" s="1"/>
      <c r="AH44" s="1"/>
      <c r="AJ44" s="1"/>
      <c r="AK44" s="1"/>
      <c r="AL44" s="1" t="s">
        <v>92</v>
      </c>
      <c r="AN44" s="1"/>
      <c r="AO44" s="1"/>
    </row>
    <row r="45" spans="1:41" x14ac:dyDescent="0.35">
      <c r="C45" s="21"/>
      <c r="D45" s="1"/>
      <c r="F45" s="1"/>
      <c r="G45" s="1"/>
      <c r="H45" s="1" t="s">
        <v>113</v>
      </c>
      <c r="J45" s="1"/>
      <c r="K45" s="1"/>
      <c r="N45" s="21"/>
      <c r="O45" s="1" t="s">
        <v>2</v>
      </c>
      <c r="Q45" s="1"/>
      <c r="R45" s="1"/>
      <c r="S45" s="1" t="s">
        <v>45</v>
      </c>
      <c r="U45" s="1"/>
      <c r="V45" s="1"/>
      <c r="W45" s="1" t="s">
        <v>113</v>
      </c>
      <c r="Y45" s="1"/>
      <c r="Z45" s="1"/>
      <c r="AC45" s="21"/>
      <c r="AD45" s="1" t="s">
        <v>2</v>
      </c>
      <c r="AF45" s="1"/>
      <c r="AG45" s="1"/>
      <c r="AH45" s="1" t="s">
        <v>45</v>
      </c>
      <c r="AJ45" s="1"/>
      <c r="AK45" s="1"/>
      <c r="AL45" s="1" t="s">
        <v>113</v>
      </c>
      <c r="AN45" s="1"/>
      <c r="AO45" s="1"/>
    </row>
    <row r="46" spans="1:41" x14ac:dyDescent="0.35">
      <c r="B46" s="2" t="s">
        <v>3</v>
      </c>
      <c r="C46" s="21"/>
      <c r="D46" s="43" t="s">
        <v>5</v>
      </c>
      <c r="E46" s="21" t="s">
        <v>6</v>
      </c>
      <c r="F46" s="43" t="s">
        <v>7</v>
      </c>
      <c r="G46" s="43" t="s">
        <v>8</v>
      </c>
      <c r="H46" s="43" t="s">
        <v>5</v>
      </c>
      <c r="I46" s="21" t="s">
        <v>6</v>
      </c>
      <c r="J46" s="43" t="s">
        <v>7</v>
      </c>
      <c r="K46" s="43" t="s">
        <v>8</v>
      </c>
      <c r="M46" s="2" t="s">
        <v>3</v>
      </c>
      <c r="N46" s="21" t="s">
        <v>4</v>
      </c>
      <c r="O46" s="43" t="s">
        <v>5</v>
      </c>
      <c r="P46" s="21" t="s">
        <v>6</v>
      </c>
      <c r="Q46" s="43" t="s">
        <v>7</v>
      </c>
      <c r="R46" s="43" t="s">
        <v>8</v>
      </c>
      <c r="S46" s="43" t="s">
        <v>5</v>
      </c>
      <c r="T46" s="21" t="s">
        <v>6</v>
      </c>
      <c r="U46" s="43" t="s">
        <v>7</v>
      </c>
      <c r="V46" s="43" t="s">
        <v>8</v>
      </c>
      <c r="W46" s="43" t="s">
        <v>5</v>
      </c>
      <c r="X46" s="21" t="s">
        <v>6</v>
      </c>
      <c r="Y46" s="43" t="s">
        <v>7</v>
      </c>
      <c r="Z46" s="43" t="s">
        <v>8</v>
      </c>
      <c r="AB46" s="2" t="s">
        <v>3</v>
      </c>
      <c r="AC46" s="21" t="s">
        <v>4</v>
      </c>
      <c r="AD46" s="43" t="s">
        <v>5</v>
      </c>
      <c r="AE46" s="21" t="s">
        <v>6</v>
      </c>
      <c r="AF46" s="43" t="s">
        <v>7</v>
      </c>
      <c r="AG46" s="43" t="s">
        <v>8</v>
      </c>
      <c r="AH46" s="43" t="s">
        <v>5</v>
      </c>
      <c r="AI46" s="21" t="s">
        <v>6</v>
      </c>
      <c r="AJ46" s="43" t="s">
        <v>7</v>
      </c>
      <c r="AK46" s="43" t="s">
        <v>8</v>
      </c>
      <c r="AL46" s="43" t="s">
        <v>5</v>
      </c>
      <c r="AM46" s="21" t="s">
        <v>6</v>
      </c>
      <c r="AN46" s="43" t="s">
        <v>7</v>
      </c>
      <c r="AO46" s="43" t="s">
        <v>8</v>
      </c>
    </row>
    <row r="47" spans="1:41" x14ac:dyDescent="0.35">
      <c r="B47" t="s">
        <v>9</v>
      </c>
      <c r="C47" s="21"/>
      <c r="D47" s="1">
        <v>-0.53059302128371089</v>
      </c>
      <c r="E47" t="s">
        <v>17</v>
      </c>
      <c r="F47" s="1">
        <v>0.28624744811477959</v>
      </c>
      <c r="G47" s="1">
        <v>6.379403111358406E-2</v>
      </c>
      <c r="H47" s="1">
        <v>-1.1198957550722322</v>
      </c>
      <c r="I47" t="s">
        <v>10</v>
      </c>
      <c r="J47" s="1">
        <v>0.41533776890937596</v>
      </c>
      <c r="K47" s="1">
        <v>7.0104084109083864E-3</v>
      </c>
      <c r="M47" t="s">
        <v>9</v>
      </c>
      <c r="N47" s="21" t="s">
        <v>46</v>
      </c>
      <c r="O47" s="1">
        <v>-2.8114932435787585</v>
      </c>
      <c r="P47" t="s">
        <v>10</v>
      </c>
      <c r="Q47" s="1">
        <v>0.33477830196548047</v>
      </c>
      <c r="R47" s="1">
        <v>0</v>
      </c>
      <c r="S47" s="1">
        <v>5.2304458581019366</v>
      </c>
      <c r="T47" t="s">
        <v>10</v>
      </c>
      <c r="U47" s="1">
        <v>0.32386506824386957</v>
      </c>
      <c r="V47" s="1">
        <v>0</v>
      </c>
      <c r="W47" s="1">
        <v>-1.9363375448071358</v>
      </c>
      <c r="X47" t="s">
        <v>10</v>
      </c>
      <c r="Y47" s="1">
        <v>0.52635925894276092</v>
      </c>
      <c r="Z47" s="1">
        <v>2.3439135899483432E-4</v>
      </c>
      <c r="AB47" t="s">
        <v>9</v>
      </c>
      <c r="AC47" s="21" t="s">
        <v>46</v>
      </c>
      <c r="AD47" s="1">
        <v>-2.6065182794420592</v>
      </c>
      <c r="AE47" t="s">
        <v>10</v>
      </c>
      <c r="AF47" s="1">
        <v>0.15735235943121573</v>
      </c>
      <c r="AG47" s="1">
        <v>0</v>
      </c>
      <c r="AH47" s="1">
        <v>3.0962329033475431</v>
      </c>
      <c r="AI47" t="s">
        <v>10</v>
      </c>
      <c r="AJ47" s="1">
        <v>0.21958178982391036</v>
      </c>
      <c r="AK47" s="1">
        <v>0</v>
      </c>
      <c r="AL47" s="1">
        <v>-1.2308980121982349</v>
      </c>
      <c r="AM47" t="s">
        <v>10</v>
      </c>
      <c r="AN47" s="1">
        <v>0.23014006563779846</v>
      </c>
      <c r="AO47" s="1">
        <v>8.8699224187749337E-8</v>
      </c>
    </row>
    <row r="48" spans="1:41" x14ac:dyDescent="0.35">
      <c r="B48" t="s">
        <v>11</v>
      </c>
      <c r="C48" s="21"/>
      <c r="D48" s="1">
        <v>-5.0584539179536495E-2</v>
      </c>
      <c r="E48" t="s">
        <v>12</v>
      </c>
      <c r="F48" s="1">
        <v>0.11822849347016375</v>
      </c>
      <c r="G48" s="1">
        <v>0.66875738639217785</v>
      </c>
      <c r="H48" s="1">
        <v>6.5169671404373589E-2</v>
      </c>
      <c r="I48" t="s">
        <v>12</v>
      </c>
      <c r="J48" s="1">
        <v>0.17136966459850697</v>
      </c>
      <c r="K48" s="1">
        <v>0.70373231617192178</v>
      </c>
      <c r="M48" t="s">
        <v>11</v>
      </c>
      <c r="N48" s="21" t="s">
        <v>46</v>
      </c>
      <c r="O48" s="1">
        <v>2.5882815225266701E-2</v>
      </c>
      <c r="P48" t="s">
        <v>12</v>
      </c>
      <c r="Q48" s="1">
        <v>5.6661968217923235E-2</v>
      </c>
      <c r="R48" s="1">
        <v>0.64781952330117321</v>
      </c>
      <c r="S48" s="1">
        <v>1.6987614923756188E-2</v>
      </c>
      <c r="T48" t="s">
        <v>12</v>
      </c>
      <c r="U48" s="1">
        <v>0.20616956114201482</v>
      </c>
      <c r="V48" s="1">
        <v>0.93433155541323343</v>
      </c>
      <c r="W48" s="1">
        <v>1.0162378722621268E-2</v>
      </c>
      <c r="X48" t="s">
        <v>12</v>
      </c>
      <c r="Y48" s="1">
        <v>9.695487012240929E-2</v>
      </c>
      <c r="Z48" s="1">
        <v>0.91652216529183006</v>
      </c>
      <c r="AB48" t="s">
        <v>11</v>
      </c>
      <c r="AC48" s="21" t="s">
        <v>46</v>
      </c>
      <c r="AD48" s="1">
        <v>-2.464220277864505E-2</v>
      </c>
      <c r="AE48" t="s">
        <v>12</v>
      </c>
      <c r="AF48" s="1">
        <v>5.3626409775590418E-2</v>
      </c>
      <c r="AG48" s="1">
        <v>0.6458635382599387</v>
      </c>
      <c r="AH48" s="1">
        <v>0.56315415913323041</v>
      </c>
      <c r="AI48" t="s">
        <v>10</v>
      </c>
      <c r="AJ48" s="1">
        <v>5.9391666306047933E-2</v>
      </c>
      <c r="AK48" s="1">
        <v>0</v>
      </c>
      <c r="AL48" s="1">
        <v>7.2282808055030331E-2</v>
      </c>
      <c r="AM48" t="s">
        <v>12</v>
      </c>
      <c r="AN48" s="1">
        <v>8.7375871778791386E-2</v>
      </c>
      <c r="AO48" s="1">
        <v>0.40808812553215268</v>
      </c>
    </row>
    <row r="49" spans="2:41" x14ac:dyDescent="0.35">
      <c r="B49" t="s">
        <v>13</v>
      </c>
      <c r="C49" s="21"/>
      <c r="D49" s="1">
        <v>5.9533932495147837E-2</v>
      </c>
      <c r="E49" t="s">
        <v>12</v>
      </c>
      <c r="F49" s="1">
        <v>0.13263992629625629</v>
      </c>
      <c r="G49" s="1">
        <v>0.65354801692412767</v>
      </c>
      <c r="H49" s="1">
        <v>-0.12858163869358327</v>
      </c>
      <c r="I49" t="s">
        <v>12</v>
      </c>
      <c r="J49" s="1">
        <v>0.18948898744362766</v>
      </c>
      <c r="K49" s="1">
        <v>0.49741003397098504</v>
      </c>
      <c r="M49" t="s">
        <v>13</v>
      </c>
      <c r="N49" s="21" t="s">
        <v>46</v>
      </c>
      <c r="O49" s="1">
        <v>4.2550825472301934E-2</v>
      </c>
      <c r="P49" t="s">
        <v>12</v>
      </c>
      <c r="Q49" s="1">
        <v>6.0084410404196709E-2</v>
      </c>
      <c r="R49" s="1">
        <v>0.4788309246161222</v>
      </c>
      <c r="S49" s="1">
        <v>0.36519404503457431</v>
      </c>
      <c r="T49" t="s">
        <v>10</v>
      </c>
      <c r="U49" s="1">
        <v>7.7433458720605697E-2</v>
      </c>
      <c r="V49" s="1">
        <v>2.4025415961137497E-6</v>
      </c>
      <c r="W49" s="1">
        <v>-7.2192587179188722E-2</v>
      </c>
      <c r="X49" t="s">
        <v>12</v>
      </c>
      <c r="Y49" s="1">
        <v>0.10467599765418925</v>
      </c>
      <c r="Z49" s="1">
        <v>0.49039757833178821</v>
      </c>
      <c r="AB49" t="s">
        <v>13</v>
      </c>
      <c r="AC49" s="21" t="s">
        <v>46</v>
      </c>
      <c r="AD49" s="1">
        <v>2.0617163418252239E-2</v>
      </c>
      <c r="AE49" t="s">
        <v>12</v>
      </c>
      <c r="AF49" s="1">
        <v>5.485262569970193E-2</v>
      </c>
      <c r="AG49" s="1">
        <v>0.70701751575345861</v>
      </c>
      <c r="AH49" s="1">
        <v>0.31393466669045705</v>
      </c>
      <c r="AI49" t="s">
        <v>10</v>
      </c>
      <c r="AJ49" s="1">
        <v>5.9186433348632189E-2</v>
      </c>
      <c r="AK49" s="1">
        <v>1.1318928594405975E-7</v>
      </c>
      <c r="AL49" s="1">
        <v>-2.8619962917200176E-2</v>
      </c>
      <c r="AM49" t="s">
        <v>12</v>
      </c>
      <c r="AN49" s="1">
        <v>9.28726183202188E-2</v>
      </c>
      <c r="AO49" s="1">
        <v>0.75795782790471167</v>
      </c>
    </row>
    <row r="50" spans="2:41" x14ac:dyDescent="0.35">
      <c r="B50" t="s">
        <v>14</v>
      </c>
      <c r="C50" s="21"/>
      <c r="D50" s="1">
        <v>0.75635959018127763</v>
      </c>
      <c r="E50" t="s">
        <v>10</v>
      </c>
      <c r="F50" s="1">
        <v>0.12022791603901693</v>
      </c>
      <c r="G50" s="1">
        <v>3.1532976230153054E-10</v>
      </c>
      <c r="H50" s="1">
        <v>-0.45436604791456969</v>
      </c>
      <c r="I50" t="s">
        <v>10</v>
      </c>
      <c r="J50" s="1">
        <v>0.17105350956971693</v>
      </c>
      <c r="K50" s="1">
        <v>7.9007940521067521E-3</v>
      </c>
      <c r="M50" t="s">
        <v>14</v>
      </c>
      <c r="N50" s="21" t="s">
        <v>46</v>
      </c>
      <c r="O50" s="1">
        <v>0.36825559588310403</v>
      </c>
      <c r="P50" t="s">
        <v>10</v>
      </c>
      <c r="Q50" s="1">
        <v>6.0709671602156276E-2</v>
      </c>
      <c r="R50" s="1">
        <v>1.3125982523121138E-9</v>
      </c>
      <c r="S50" s="1">
        <v>3.4803583325905905E-2</v>
      </c>
      <c r="T50" t="s">
        <v>12</v>
      </c>
      <c r="U50" s="1">
        <v>0.22838589758292993</v>
      </c>
      <c r="V50" s="1">
        <v>0.87887983971791317</v>
      </c>
      <c r="W50" s="1">
        <v>-9.8357658763777098E-2</v>
      </c>
      <c r="X50" t="s">
        <v>12</v>
      </c>
      <c r="Y50" s="1">
        <v>9.7189539596570576E-2</v>
      </c>
      <c r="Z50" s="1">
        <v>0.31152897835008875</v>
      </c>
      <c r="AB50" t="s">
        <v>14</v>
      </c>
      <c r="AC50" s="21" t="s">
        <v>46</v>
      </c>
      <c r="AD50" s="1">
        <v>0.48435437429260159</v>
      </c>
      <c r="AE50" t="s">
        <v>10</v>
      </c>
      <c r="AF50" s="1">
        <v>6.1854711377984699E-2</v>
      </c>
      <c r="AG50" s="1">
        <v>4.8849813083506888E-15</v>
      </c>
      <c r="AH50" s="1">
        <v>0.83934900437489035</v>
      </c>
      <c r="AI50" t="s">
        <v>10</v>
      </c>
      <c r="AJ50" s="1">
        <v>6.269185682765635E-2</v>
      </c>
      <c r="AK50" s="1">
        <v>0</v>
      </c>
      <c r="AL50" s="1">
        <v>1.7190935588783336E-2</v>
      </c>
      <c r="AM50" t="s">
        <v>12</v>
      </c>
      <c r="AN50" s="1">
        <v>8.6565486479649498E-2</v>
      </c>
      <c r="AO50" s="1">
        <v>0.84258441987262644</v>
      </c>
    </row>
    <row r="51" spans="2:41" x14ac:dyDescent="0.35">
      <c r="B51" t="s">
        <v>15</v>
      </c>
      <c r="C51" s="21"/>
      <c r="D51" s="1">
        <v>0.75745565466941589</v>
      </c>
      <c r="E51" t="s">
        <v>10</v>
      </c>
      <c r="F51" s="1">
        <v>0.11447786007106539</v>
      </c>
      <c r="G51" s="1">
        <v>3.6752378917981332E-11</v>
      </c>
      <c r="H51" s="1">
        <v>-0.27958501806855346</v>
      </c>
      <c r="I51" t="s">
        <v>17</v>
      </c>
      <c r="J51" s="1">
        <v>0.15933861650512005</v>
      </c>
      <c r="K51" s="1">
        <v>7.9317566458597E-2</v>
      </c>
      <c r="M51" t="s">
        <v>15</v>
      </c>
      <c r="N51" s="21" t="s">
        <v>46</v>
      </c>
      <c r="O51" s="1">
        <v>0.43962219208741071</v>
      </c>
      <c r="P51" t="s">
        <v>10</v>
      </c>
      <c r="Q51" s="1">
        <v>5.4468906166180678E-2</v>
      </c>
      <c r="R51" s="1">
        <v>6.6613381477509392E-16</v>
      </c>
      <c r="S51" s="1">
        <v>0.39609626325329778</v>
      </c>
      <c r="T51" t="s">
        <v>10</v>
      </c>
      <c r="U51" s="1">
        <v>6.9666483059427811E-2</v>
      </c>
      <c r="V51" s="1">
        <v>1.3034862744731868E-8</v>
      </c>
      <c r="W51" s="1">
        <v>-7.2068670321033659E-2</v>
      </c>
      <c r="X51" t="s">
        <v>12</v>
      </c>
      <c r="Y51" s="1">
        <v>8.8877751025638399E-2</v>
      </c>
      <c r="Z51" s="1">
        <v>0.41743794979393489</v>
      </c>
      <c r="AB51" t="s">
        <v>15</v>
      </c>
      <c r="AC51" s="21" t="s">
        <v>46</v>
      </c>
      <c r="AD51" s="1">
        <v>0.42843859182400679</v>
      </c>
      <c r="AE51" t="s">
        <v>10</v>
      </c>
      <c r="AF51" s="1">
        <v>5.5396174044276068E-2</v>
      </c>
      <c r="AG51" s="1">
        <v>1.0436096431476471E-14</v>
      </c>
      <c r="AH51" s="1">
        <v>0.91945180980082242</v>
      </c>
      <c r="AI51" t="s">
        <v>10</v>
      </c>
      <c r="AJ51" s="1">
        <v>6.5768918564768422E-2</v>
      </c>
      <c r="AK51" s="1">
        <v>0</v>
      </c>
      <c r="AL51" s="1">
        <v>7.6299574633810999E-2</v>
      </c>
      <c r="AM51" t="s">
        <v>12</v>
      </c>
      <c r="AN51" s="1">
        <v>8.5580902067593292E-2</v>
      </c>
      <c r="AO51" s="1">
        <v>0.3726346727661638</v>
      </c>
    </row>
    <row r="52" spans="2:41" x14ac:dyDescent="0.35">
      <c r="B52" t="s">
        <v>16</v>
      </c>
      <c r="C52" s="21"/>
      <c r="D52" s="1">
        <v>0.1896212247019517</v>
      </c>
      <c r="E52" t="s">
        <v>17</v>
      </c>
      <c r="F52" s="1">
        <v>0.10974112514478847</v>
      </c>
      <c r="G52" s="1">
        <v>8.4006914857614134E-2</v>
      </c>
      <c r="H52" s="1">
        <v>-9.4913017735625813E-2</v>
      </c>
      <c r="I52" t="s">
        <v>12</v>
      </c>
      <c r="J52" s="1">
        <v>0.15883174191914823</v>
      </c>
      <c r="K52" s="1">
        <v>0.55012716516821647</v>
      </c>
      <c r="M52" t="s">
        <v>16</v>
      </c>
      <c r="N52" s="21" t="s">
        <v>46</v>
      </c>
      <c r="O52" s="1">
        <v>0.32251644389646367</v>
      </c>
      <c r="P52" t="s">
        <v>10</v>
      </c>
      <c r="Q52" s="1">
        <v>5.0792383129665469E-2</v>
      </c>
      <c r="R52" s="1">
        <v>2.1573387520845699E-10</v>
      </c>
      <c r="S52" s="1">
        <v>1.7623957057912861E-2</v>
      </c>
      <c r="T52" t="s">
        <v>12</v>
      </c>
      <c r="U52" s="1">
        <v>0.24408344570093113</v>
      </c>
      <c r="V52" s="1">
        <v>0.94243905350517565</v>
      </c>
      <c r="W52" s="1">
        <v>-7.5413416471722908E-2</v>
      </c>
      <c r="X52" t="s">
        <v>12</v>
      </c>
      <c r="Y52" s="1">
        <v>8.6711420704181127E-2</v>
      </c>
      <c r="Z52" s="1">
        <v>0.38446125879981841</v>
      </c>
      <c r="AB52" t="s">
        <v>16</v>
      </c>
      <c r="AC52" s="21" t="s">
        <v>46</v>
      </c>
      <c r="AD52" s="1">
        <v>0.29217042056797221</v>
      </c>
      <c r="AE52" t="s">
        <v>10</v>
      </c>
      <c r="AF52" s="1">
        <v>5.743434520952858E-2</v>
      </c>
      <c r="AG52" s="1">
        <v>3.6370819533892984E-7</v>
      </c>
      <c r="AH52" s="1">
        <v>0.83412791048570312</v>
      </c>
      <c r="AI52" t="s">
        <v>10</v>
      </c>
      <c r="AJ52" s="1">
        <v>6.2250695317440242E-2</v>
      </c>
      <c r="AK52" s="1">
        <v>0</v>
      </c>
      <c r="AL52" s="1">
        <v>5.3523128814275955E-2</v>
      </c>
      <c r="AM52" t="s">
        <v>12</v>
      </c>
      <c r="AN52" s="1">
        <v>8.6782996357291184E-2</v>
      </c>
      <c r="AO52" s="1">
        <v>0.5374017964056228</v>
      </c>
    </row>
    <row r="53" spans="2:41" x14ac:dyDescent="0.35">
      <c r="B53" t="s">
        <v>18</v>
      </c>
      <c r="C53" s="21"/>
      <c r="D53" s="1">
        <v>0.3426328651204304</v>
      </c>
      <c r="E53" t="s">
        <v>10</v>
      </c>
      <c r="F53" s="1">
        <v>0.11119565974187197</v>
      </c>
      <c r="G53" s="1">
        <v>2.0606353176639836E-3</v>
      </c>
      <c r="H53" s="1">
        <v>-0.1891035481371568</v>
      </c>
      <c r="I53" t="s">
        <v>12</v>
      </c>
      <c r="J53" s="1">
        <v>0.15822854570968378</v>
      </c>
      <c r="K53" s="1">
        <v>0.23203657255961518</v>
      </c>
      <c r="M53" t="s">
        <v>18</v>
      </c>
      <c r="N53" s="21" t="s">
        <v>46</v>
      </c>
      <c r="O53" s="1">
        <v>0.26574077484568942</v>
      </c>
      <c r="P53" t="s">
        <v>10</v>
      </c>
      <c r="Q53" s="1">
        <v>5.3240557586756693E-2</v>
      </c>
      <c r="R53" s="1">
        <v>5.9967381127457031E-7</v>
      </c>
      <c r="S53" s="1">
        <v>0.43347199298934419</v>
      </c>
      <c r="T53" t="s">
        <v>10</v>
      </c>
      <c r="U53" s="1">
        <v>7.6071160551466024E-2</v>
      </c>
      <c r="V53" s="1">
        <v>1.2104810931390375E-8</v>
      </c>
      <c r="W53" s="1">
        <v>-5.8081480954100199E-2</v>
      </c>
      <c r="X53" t="s">
        <v>12</v>
      </c>
      <c r="Y53" s="1">
        <v>9.0891074382749043E-2</v>
      </c>
      <c r="Z53" s="1">
        <v>0.52280801302316604</v>
      </c>
      <c r="AB53" t="s">
        <v>18</v>
      </c>
      <c r="AC53" s="21" t="s">
        <v>46</v>
      </c>
      <c r="AD53" s="1">
        <v>0.25785257539951578</v>
      </c>
      <c r="AE53" t="s">
        <v>10</v>
      </c>
      <c r="AF53" s="1">
        <v>5.5261060746424041E-2</v>
      </c>
      <c r="AG53" s="1">
        <v>3.0699899573605194E-6</v>
      </c>
      <c r="AH53" s="1">
        <v>0.83834191573542394</v>
      </c>
      <c r="AI53" t="s">
        <v>10</v>
      </c>
      <c r="AJ53" s="1">
        <v>6.3489853905147151E-2</v>
      </c>
      <c r="AK53" s="1">
        <v>0</v>
      </c>
      <c r="AL53" s="1">
        <v>6.1929445281646824E-2</v>
      </c>
      <c r="AM53" t="s">
        <v>12</v>
      </c>
      <c r="AN53" s="1">
        <v>8.1906428176992035E-2</v>
      </c>
      <c r="AO53" s="1">
        <v>0.44958927903737855</v>
      </c>
    </row>
    <row r="54" spans="2:41" x14ac:dyDescent="0.35">
      <c r="B54" t="s">
        <v>19</v>
      </c>
      <c r="C54" s="21"/>
      <c r="D54" s="1">
        <v>0.3611938505511777</v>
      </c>
      <c r="E54" t="s">
        <v>10</v>
      </c>
      <c r="F54" s="1">
        <v>7.9503241581594872E-2</v>
      </c>
      <c r="G54" s="1">
        <v>5.5424091898181871E-6</v>
      </c>
      <c r="H54" s="1">
        <v>-0.17041318643940925</v>
      </c>
      <c r="I54" t="s">
        <v>12</v>
      </c>
      <c r="J54" s="1">
        <v>0.11173284451014377</v>
      </c>
      <c r="K54" s="1">
        <v>0.12721312157222631</v>
      </c>
      <c r="M54" t="s">
        <v>19</v>
      </c>
      <c r="N54" s="21" t="s">
        <v>46</v>
      </c>
      <c r="O54" s="1">
        <v>0.25778184767858398</v>
      </c>
      <c r="P54" t="s">
        <v>10</v>
      </c>
      <c r="Q54" s="1">
        <v>3.6141121006368002E-2</v>
      </c>
      <c r="R54" s="1">
        <v>9.8454577823758882E-13</v>
      </c>
      <c r="S54" s="1">
        <v>0.28385469016441089</v>
      </c>
      <c r="T54" t="s">
        <v>10</v>
      </c>
      <c r="U54" s="1">
        <v>6.7237655709230099E-2</v>
      </c>
      <c r="V54" s="1">
        <v>2.4250702340689045E-5</v>
      </c>
      <c r="W54" s="1">
        <v>-5.6395558373807636E-2</v>
      </c>
      <c r="X54" t="s">
        <v>12</v>
      </c>
      <c r="Y54" s="1">
        <v>6.2450425919415395E-2</v>
      </c>
      <c r="Z54" s="1">
        <v>0.36650189770817354</v>
      </c>
      <c r="AB54" t="s">
        <v>19</v>
      </c>
      <c r="AC54" s="21" t="s">
        <v>46</v>
      </c>
      <c r="AD54" s="1">
        <v>0.18628019128547293</v>
      </c>
      <c r="AE54" t="s">
        <v>10</v>
      </c>
      <c r="AF54" s="1">
        <v>4.2080809713839006E-2</v>
      </c>
      <c r="AG54" s="1">
        <v>9.5674380053978325E-6</v>
      </c>
      <c r="AH54" s="1">
        <v>0.47429318676683979</v>
      </c>
      <c r="AI54" t="s">
        <v>10</v>
      </c>
      <c r="AJ54" s="1">
        <v>4.2910783184139059E-2</v>
      </c>
      <c r="AK54" s="1">
        <v>0</v>
      </c>
      <c r="AL54" s="1">
        <v>3.5951702960100418E-2</v>
      </c>
      <c r="AM54" t="s">
        <v>12</v>
      </c>
      <c r="AN54" s="1">
        <v>5.6912130906167202E-2</v>
      </c>
      <c r="AO54" s="1">
        <v>0.52757936961802798</v>
      </c>
    </row>
    <row r="55" spans="2:41" x14ac:dyDescent="0.35">
      <c r="B55" t="s">
        <v>20</v>
      </c>
      <c r="C55" s="21"/>
      <c r="D55" s="1">
        <v>0.14013295255947067</v>
      </c>
      <c r="E55" t="s">
        <v>17</v>
      </c>
      <c r="F55" s="1">
        <v>7.8786329855718235E-2</v>
      </c>
      <c r="G55" s="1">
        <v>7.5297896391718133E-2</v>
      </c>
      <c r="H55" s="1">
        <v>0.12093380362464315</v>
      </c>
      <c r="I55" t="s">
        <v>12</v>
      </c>
      <c r="J55" s="1">
        <v>0.11334675203257209</v>
      </c>
      <c r="K55" s="1">
        <v>0.28600044465876406</v>
      </c>
      <c r="M55" t="s">
        <v>20</v>
      </c>
      <c r="N55" s="21" t="s">
        <v>46</v>
      </c>
      <c r="O55" s="1">
        <v>6.8990329984311677E-2</v>
      </c>
      <c r="P55" t="s">
        <v>47</v>
      </c>
      <c r="Q55" s="1">
        <v>3.4536144612201961E-2</v>
      </c>
      <c r="R55" s="1">
        <v>4.5757129415265219E-2</v>
      </c>
      <c r="S55" s="1">
        <v>0.14382396788666507</v>
      </c>
      <c r="T55" t="s">
        <v>12</v>
      </c>
      <c r="U55" s="1">
        <v>0.14464401120734205</v>
      </c>
      <c r="V55" s="1">
        <v>0.32006193808544747</v>
      </c>
      <c r="W55" s="1">
        <v>8.5224653253114999E-2</v>
      </c>
      <c r="X55" t="s">
        <v>12</v>
      </c>
      <c r="Y55" s="1">
        <v>6.2643198517685211E-2</v>
      </c>
      <c r="Z55" s="1">
        <v>0.17367891299752314</v>
      </c>
      <c r="AB55" t="s">
        <v>20</v>
      </c>
      <c r="AC55" s="21" t="s">
        <v>46</v>
      </c>
      <c r="AD55" s="1">
        <v>0.1246923253337003</v>
      </c>
      <c r="AE55" t="s">
        <v>10</v>
      </c>
      <c r="AF55" s="1">
        <v>4.0958175303181271E-2</v>
      </c>
      <c r="AG55" s="1">
        <v>2.3315899615676816E-3</v>
      </c>
      <c r="AH55" s="1">
        <v>0.34544494293105432</v>
      </c>
      <c r="AI55" t="s">
        <v>10</v>
      </c>
      <c r="AJ55" s="1">
        <v>3.4326049464724569E-2</v>
      </c>
      <c r="AK55" s="1">
        <v>0</v>
      </c>
      <c r="AL55" s="1">
        <v>8.4930338120667997E-2</v>
      </c>
      <c r="AM55" t="s">
        <v>12</v>
      </c>
      <c r="AN55" s="1">
        <v>6.1955675002595259E-2</v>
      </c>
      <c r="AO55" s="1">
        <v>0.17042976762109197</v>
      </c>
    </row>
    <row r="56" spans="2:41" x14ac:dyDescent="0.35">
      <c r="B56" t="s">
        <v>21</v>
      </c>
      <c r="C56" s="21"/>
      <c r="D56" s="1">
        <v>0.16770515271272346</v>
      </c>
      <c r="E56" t="s">
        <v>47</v>
      </c>
      <c r="F56" s="1">
        <v>8.4687252520205536E-2</v>
      </c>
      <c r="G56" s="1">
        <v>4.767117271382193E-2</v>
      </c>
      <c r="H56" s="1">
        <v>-5.0937495313995874E-3</v>
      </c>
      <c r="I56" t="s">
        <v>12</v>
      </c>
      <c r="J56" s="1">
        <v>0.12012999269939284</v>
      </c>
      <c r="K56" s="1">
        <v>0.96617825006789126</v>
      </c>
      <c r="M56" t="s">
        <v>21</v>
      </c>
      <c r="N56" s="21" t="s">
        <v>46</v>
      </c>
      <c r="O56" s="1">
        <v>2.7201645389909278E-2</v>
      </c>
      <c r="P56" t="s">
        <v>12</v>
      </c>
      <c r="Q56" s="1">
        <v>3.7286168282511793E-2</v>
      </c>
      <c r="R56" s="1">
        <v>0.46567314436206719</v>
      </c>
      <c r="S56" s="1">
        <v>0.22952861048997067</v>
      </c>
      <c r="T56" t="s">
        <v>47</v>
      </c>
      <c r="U56" s="1">
        <v>0.10291396650232071</v>
      </c>
      <c r="V56" s="1">
        <v>2.5727796848580065E-2</v>
      </c>
      <c r="W56" s="1">
        <v>2.4916972575404431E-2</v>
      </c>
      <c r="X56" t="s">
        <v>12</v>
      </c>
      <c r="Y56" s="1">
        <v>6.5346830403384626E-2</v>
      </c>
      <c r="Z56" s="1">
        <v>0.70297808605708223</v>
      </c>
      <c r="AB56" t="s">
        <v>21</v>
      </c>
      <c r="AC56" s="21" t="s">
        <v>46</v>
      </c>
      <c r="AD56" s="1">
        <v>1.8868475177056275E-2</v>
      </c>
      <c r="AE56" t="s">
        <v>12</v>
      </c>
      <c r="AF56" s="1">
        <v>4.1931796262567447E-2</v>
      </c>
      <c r="AG56" s="1">
        <v>0.65272476723004136</v>
      </c>
      <c r="AH56" s="1">
        <v>0.42425990923693052</v>
      </c>
      <c r="AI56" t="s">
        <v>10</v>
      </c>
      <c r="AJ56" s="1">
        <v>4.3153591410535999E-2</v>
      </c>
      <c r="AK56" s="1">
        <v>0</v>
      </c>
      <c r="AL56" s="1">
        <v>4.6899080307826913E-2</v>
      </c>
      <c r="AM56" t="s">
        <v>12</v>
      </c>
      <c r="AN56" s="1">
        <v>6.3480749852599938E-2</v>
      </c>
      <c r="AO56" s="1">
        <v>0.46003321314807888</v>
      </c>
    </row>
    <row r="57" spans="2:41" x14ac:dyDescent="0.35">
      <c r="B57" t="s">
        <v>22</v>
      </c>
      <c r="C57" s="21"/>
      <c r="D57" s="1">
        <v>0.24521762655881021</v>
      </c>
      <c r="E57" t="s">
        <v>47</v>
      </c>
      <c r="F57" s="1">
        <v>0.11091644759588044</v>
      </c>
      <c r="G57" s="1">
        <v>2.704747618364145E-2</v>
      </c>
      <c r="H57" s="1">
        <v>0.2714443593418624</v>
      </c>
      <c r="I57" t="s">
        <v>17</v>
      </c>
      <c r="J57" s="1">
        <v>0.16268647804243211</v>
      </c>
      <c r="K57" s="1">
        <v>9.521410924707796E-2</v>
      </c>
      <c r="M57" t="s">
        <v>22</v>
      </c>
      <c r="N57" s="21" t="s">
        <v>46</v>
      </c>
      <c r="O57" s="1">
        <v>0.13959208895204886</v>
      </c>
      <c r="P57" t="s">
        <v>10</v>
      </c>
      <c r="Q57" s="1">
        <v>4.9301996380565434E-2</v>
      </c>
      <c r="R57" s="1">
        <v>4.6349377752050724E-3</v>
      </c>
      <c r="S57" s="1">
        <v>0.11039205025242893</v>
      </c>
      <c r="T57" t="s">
        <v>12</v>
      </c>
      <c r="U57" s="1">
        <v>0.19928419693138152</v>
      </c>
      <c r="V57" s="1">
        <v>0.5796179781482742</v>
      </c>
      <c r="W57" s="1">
        <v>0.1758504496455246</v>
      </c>
      <c r="X57" t="s">
        <v>47</v>
      </c>
      <c r="Y57" s="1">
        <v>8.8851667985746202E-2</v>
      </c>
      <c r="Z57" s="1">
        <v>4.7799537264177516E-2</v>
      </c>
      <c r="AB57" t="s">
        <v>22</v>
      </c>
      <c r="AC57" s="21" t="s">
        <v>46</v>
      </c>
      <c r="AD57" s="1">
        <v>0.1508344929612217</v>
      </c>
      <c r="AE57" t="s">
        <v>10</v>
      </c>
      <c r="AF57" s="1">
        <v>5.5801413169646735E-2</v>
      </c>
      <c r="AG57" s="1">
        <v>6.8704620717894294E-3</v>
      </c>
      <c r="AH57" s="1">
        <v>0.56434961459322419</v>
      </c>
      <c r="AI57" t="s">
        <v>10</v>
      </c>
      <c r="AJ57" s="1">
        <v>4.4951861264584198E-2</v>
      </c>
      <c r="AK57" s="1">
        <v>0</v>
      </c>
      <c r="AL57" s="1">
        <v>0.22556704520687765</v>
      </c>
      <c r="AM57" t="s">
        <v>10</v>
      </c>
      <c r="AN57" s="1">
        <v>7.5824565915996137E-2</v>
      </c>
      <c r="AO57" s="1">
        <v>2.9312762033799622E-3</v>
      </c>
    </row>
    <row r="58" spans="2:41" x14ac:dyDescent="0.35">
      <c r="B58" t="s">
        <v>23</v>
      </c>
      <c r="C58" s="21"/>
      <c r="D58" s="1">
        <v>0.36135682999024749</v>
      </c>
      <c r="E58" t="s">
        <v>10</v>
      </c>
      <c r="F58" s="1">
        <v>0.11148247304451694</v>
      </c>
      <c r="G58" s="1">
        <v>1.1895335854346101E-3</v>
      </c>
      <c r="H58" s="1">
        <v>0.13661460442346035</v>
      </c>
      <c r="I58" t="s">
        <v>12</v>
      </c>
      <c r="J58" s="1">
        <v>0.16273624348472956</v>
      </c>
      <c r="K58" s="1">
        <v>0.40119730974008938</v>
      </c>
      <c r="M58" t="s">
        <v>23</v>
      </c>
      <c r="N58" s="21" t="s">
        <v>46</v>
      </c>
      <c r="O58" s="1">
        <v>0.11471184188481305</v>
      </c>
      <c r="P58" t="s">
        <v>47</v>
      </c>
      <c r="Q58" s="1">
        <v>4.8854429006468546E-2</v>
      </c>
      <c r="R58" s="1">
        <v>1.8872817618926119E-2</v>
      </c>
      <c r="S58" s="1">
        <v>0.23299863152372863</v>
      </c>
      <c r="T58" t="s">
        <v>47</v>
      </c>
      <c r="U58" s="1">
        <v>0.10700987649134093</v>
      </c>
      <c r="V58" s="1">
        <v>2.9453991605125962E-2</v>
      </c>
      <c r="W58" s="1">
        <v>0.18807373048649018</v>
      </c>
      <c r="X58" t="s">
        <v>47</v>
      </c>
      <c r="Y58" s="1">
        <v>8.8500257925080178E-2</v>
      </c>
      <c r="Z58" s="1">
        <v>3.3576542351802408E-2</v>
      </c>
      <c r="AB58" t="s">
        <v>23</v>
      </c>
      <c r="AC58" s="21" t="s">
        <v>46</v>
      </c>
      <c r="AD58" s="1">
        <v>0.13002306280330039</v>
      </c>
      <c r="AE58" t="s">
        <v>47</v>
      </c>
      <c r="AF58" s="1">
        <v>5.3808182103508899E-2</v>
      </c>
      <c r="AG58" s="1">
        <v>1.567405379189335E-2</v>
      </c>
      <c r="AH58" s="1">
        <v>0.45448477385537561</v>
      </c>
      <c r="AI58" t="s">
        <v>10</v>
      </c>
      <c r="AJ58" s="1">
        <v>3.9024789372560487E-2</v>
      </c>
      <c r="AK58" s="1">
        <v>0</v>
      </c>
      <c r="AL58" s="1">
        <v>0.2412045717143092</v>
      </c>
      <c r="AM58" t="s">
        <v>10</v>
      </c>
      <c r="AN58" s="1">
        <v>7.3725056450236609E-2</v>
      </c>
      <c r="AO58" s="1">
        <v>1.0691164172209611E-3</v>
      </c>
    </row>
    <row r="59" spans="2:41" x14ac:dyDescent="0.35">
      <c r="B59" t="s">
        <v>24</v>
      </c>
      <c r="C59" s="21"/>
      <c r="D59" s="1">
        <v>-0.2250334420758435</v>
      </c>
      <c r="E59" t="s">
        <v>47</v>
      </c>
      <c r="F59" s="1">
        <v>0.10654129460194624</v>
      </c>
      <c r="G59" s="1">
        <v>3.467177744627592E-2</v>
      </c>
      <c r="H59" s="1">
        <v>0.28767682085866192</v>
      </c>
      <c r="I59" t="s">
        <v>17</v>
      </c>
      <c r="J59" s="1">
        <v>0.15255792358172512</v>
      </c>
      <c r="K59" s="1">
        <v>5.9336856190929765E-2</v>
      </c>
      <c r="M59" t="s">
        <v>24</v>
      </c>
      <c r="N59" s="21" t="s">
        <v>46</v>
      </c>
      <c r="O59" s="1">
        <v>5.8225187615097845E-2</v>
      </c>
      <c r="P59" t="s">
        <v>12</v>
      </c>
      <c r="Q59" s="1">
        <v>4.8109827960410745E-2</v>
      </c>
      <c r="R59" s="1">
        <v>0.22618083782639653</v>
      </c>
      <c r="S59" s="1">
        <v>1.1406157985903895E-2</v>
      </c>
      <c r="T59" t="s">
        <v>12</v>
      </c>
      <c r="U59" s="1">
        <v>0.11530730996368505</v>
      </c>
      <c r="V59" s="1">
        <v>0.92120207220113159</v>
      </c>
      <c r="W59" s="1">
        <v>5.4478533182718274E-2</v>
      </c>
      <c r="X59" t="s">
        <v>12</v>
      </c>
      <c r="Y59" s="1">
        <v>8.3546510543620459E-2</v>
      </c>
      <c r="Z59" s="1">
        <v>0.51435323611678974</v>
      </c>
      <c r="AB59" t="s">
        <v>24</v>
      </c>
      <c r="AC59" s="21" t="s">
        <v>46</v>
      </c>
      <c r="AD59" s="1">
        <v>4.7128706859242149E-2</v>
      </c>
      <c r="AE59" t="s">
        <v>12</v>
      </c>
      <c r="AF59" s="1">
        <v>5.3801282354020756E-2</v>
      </c>
      <c r="AG59" s="1">
        <v>0.38104232582299247</v>
      </c>
      <c r="AH59" s="1">
        <v>0.61174961623892454</v>
      </c>
      <c r="AI59" t="s">
        <v>10</v>
      </c>
      <c r="AJ59" s="1">
        <v>5.0211044780851401E-2</v>
      </c>
      <c r="AK59" s="1">
        <v>0</v>
      </c>
      <c r="AL59" s="1">
        <v>9.6608596578200687E-2</v>
      </c>
      <c r="AM59" t="s">
        <v>12</v>
      </c>
      <c r="AN59" s="1">
        <v>7.6446989308753613E-2</v>
      </c>
      <c r="AO59" s="1">
        <v>0.20632581322119004</v>
      </c>
    </row>
    <row r="60" spans="2:41" x14ac:dyDescent="0.35">
      <c r="B60" t="s">
        <v>25</v>
      </c>
      <c r="C60" s="21"/>
      <c r="D60" s="1">
        <v>3.3929285866859553E-2</v>
      </c>
      <c r="E60" t="s">
        <v>12</v>
      </c>
      <c r="F60" s="1">
        <v>0.10769399389655371</v>
      </c>
      <c r="G60" s="1">
        <v>0.75272162458129155</v>
      </c>
      <c r="H60" s="1">
        <v>8.3889368385855409E-2</v>
      </c>
      <c r="I60" t="s">
        <v>12</v>
      </c>
      <c r="J60" s="1">
        <v>0.15514450914553443</v>
      </c>
      <c r="K60" s="1">
        <v>0.58870223778548492</v>
      </c>
      <c r="M60" t="s">
        <v>25</v>
      </c>
      <c r="N60" s="21" t="s">
        <v>46</v>
      </c>
      <c r="O60" s="1">
        <v>0.15647302255518813</v>
      </c>
      <c r="P60" t="s">
        <v>10</v>
      </c>
      <c r="Q60" s="1">
        <v>5.0146893130027854E-2</v>
      </c>
      <c r="R60" s="1">
        <v>1.8067095038301062E-3</v>
      </c>
      <c r="S60" s="1">
        <v>0.2118557063008423</v>
      </c>
      <c r="T60" t="s">
        <v>17</v>
      </c>
      <c r="U60" s="1">
        <v>0.11332244673670507</v>
      </c>
      <c r="V60" s="1">
        <v>6.1554029233275465E-2</v>
      </c>
      <c r="W60" s="1">
        <v>-1.9961313749430722E-3</v>
      </c>
      <c r="X60" t="s">
        <v>12</v>
      </c>
      <c r="Y60" s="1">
        <v>8.7104254047807417E-2</v>
      </c>
      <c r="Z60" s="1">
        <v>0.98171681705924652</v>
      </c>
      <c r="AB60" t="s">
        <v>25</v>
      </c>
      <c r="AC60" s="21" t="s">
        <v>46</v>
      </c>
      <c r="AD60" s="1">
        <v>0.20582606693152741</v>
      </c>
      <c r="AE60" t="s">
        <v>10</v>
      </c>
      <c r="AF60" s="1">
        <v>5.838864508809441E-2</v>
      </c>
      <c r="AG60" s="1">
        <v>4.2331600049139162E-4</v>
      </c>
      <c r="AH60" s="1">
        <v>0.69671112754035958</v>
      </c>
      <c r="AI60" t="s">
        <v>10</v>
      </c>
      <c r="AJ60" s="1">
        <v>5.2825719966470702E-2</v>
      </c>
      <c r="AK60" s="1">
        <v>0</v>
      </c>
      <c r="AL60" s="1">
        <v>2.329460353101908E-2</v>
      </c>
      <c r="AM60" t="s">
        <v>12</v>
      </c>
      <c r="AN60" s="1">
        <v>8.2890782391409748E-2</v>
      </c>
      <c r="AO60" s="1">
        <v>0.77868917625300993</v>
      </c>
    </row>
    <row r="61" spans="2:41" x14ac:dyDescent="0.35">
      <c r="B61" t="s">
        <v>90</v>
      </c>
      <c r="C61" s="21"/>
      <c r="D61" s="1">
        <v>0.41033318762559351</v>
      </c>
      <c r="E61" t="s">
        <v>10</v>
      </c>
      <c r="F61" s="1">
        <v>2.602722251574802E-2</v>
      </c>
      <c r="G61" s="1">
        <v>0</v>
      </c>
      <c r="H61" s="1">
        <v>0.25625996366240961</v>
      </c>
      <c r="I61" t="s">
        <v>10</v>
      </c>
      <c r="J61" s="1">
        <v>5.4376882203169906E-2</v>
      </c>
      <c r="K61" s="1">
        <v>2.4449941766757632E-6</v>
      </c>
      <c r="M61" t="s">
        <v>90</v>
      </c>
      <c r="N61" s="21" t="s">
        <v>85</v>
      </c>
      <c r="O61" s="1">
        <v>0.11400411201843083</v>
      </c>
      <c r="P61" t="s">
        <v>17</v>
      </c>
      <c r="Q61" s="1">
        <v>6.1825605319765387E-2</v>
      </c>
      <c r="R61" s="1">
        <v>6.5188571826553687E-2</v>
      </c>
      <c r="S61" s="1">
        <v>0.76002734494375057</v>
      </c>
      <c r="T61" t="s">
        <v>10</v>
      </c>
      <c r="U61" s="1">
        <v>9.0899163863295579E-2</v>
      </c>
      <c r="V61" s="1">
        <v>0</v>
      </c>
      <c r="W61" s="1">
        <v>0.17903783313536761</v>
      </c>
      <c r="X61" t="s">
        <v>17</v>
      </c>
      <c r="Y61" s="1">
        <v>0.10565683760406094</v>
      </c>
      <c r="Z61" s="1">
        <v>9.016613954200281E-2</v>
      </c>
      <c r="AB61" t="s">
        <v>90</v>
      </c>
      <c r="AC61" s="21" t="s">
        <v>85</v>
      </c>
      <c r="AD61" s="1">
        <v>0.79669313079123383</v>
      </c>
      <c r="AE61" t="s">
        <v>10</v>
      </c>
      <c r="AF61" s="1">
        <v>0.10930412953135445</v>
      </c>
      <c r="AG61" s="1">
        <v>3.1286084833936911E-13</v>
      </c>
      <c r="AH61" s="1">
        <v>1.6660236167282929</v>
      </c>
      <c r="AI61" t="s">
        <v>10</v>
      </c>
      <c r="AJ61" s="1">
        <v>0.14320805216931368</v>
      </c>
      <c r="AK61" s="1">
        <v>0</v>
      </c>
      <c r="AL61" s="1">
        <v>0.11668294665738098</v>
      </c>
      <c r="AM61" t="s">
        <v>12</v>
      </c>
      <c r="AN61" s="1">
        <v>0.13402544909934611</v>
      </c>
      <c r="AO61" s="1">
        <v>0.38397100434562237</v>
      </c>
    </row>
    <row r="62" spans="2:41" x14ac:dyDescent="0.35">
      <c r="C62" s="21"/>
      <c r="D62" s="1"/>
      <c r="F62" s="1"/>
      <c r="G62" s="1"/>
      <c r="H62" s="1"/>
      <c r="J62" s="1"/>
      <c r="K62" s="1"/>
      <c r="N62" s="21"/>
      <c r="O62" s="1"/>
      <c r="Q62" s="1"/>
      <c r="R62" s="1"/>
      <c r="S62" s="1"/>
      <c r="U62" s="1"/>
      <c r="V62" s="1"/>
      <c r="W62" s="1"/>
      <c r="Y62" s="1"/>
      <c r="Z62" s="1"/>
      <c r="AC62" s="21"/>
      <c r="AD62" s="1"/>
      <c r="AF62" s="1"/>
      <c r="AG62" s="1"/>
      <c r="AH62" s="1"/>
      <c r="AJ62" s="1"/>
      <c r="AK62" s="1"/>
      <c r="AL62" s="1"/>
      <c r="AN62" s="1"/>
      <c r="AO62" s="1"/>
    </row>
    <row r="63" spans="2:41" x14ac:dyDescent="0.35">
      <c r="B63" t="s">
        <v>26</v>
      </c>
      <c r="C63" s="6"/>
      <c r="D63" s="1"/>
      <c r="F63" s="1"/>
      <c r="G63" s="1"/>
      <c r="H63" s="1"/>
      <c r="J63" s="1"/>
      <c r="K63" s="1"/>
      <c r="M63" t="s">
        <v>26</v>
      </c>
      <c r="N63" s="6"/>
      <c r="O63" s="1"/>
      <c r="Q63" s="1"/>
      <c r="R63" s="1"/>
      <c r="S63" s="1"/>
      <c r="U63" s="1"/>
      <c r="V63" s="1"/>
      <c r="W63" s="1"/>
      <c r="Y63" s="1"/>
      <c r="Z63" s="1"/>
      <c r="AB63" t="s">
        <v>26</v>
      </c>
      <c r="AC63" s="6"/>
      <c r="AD63" s="1"/>
      <c r="AF63" s="1"/>
      <c r="AG63" s="1"/>
      <c r="AH63" s="1"/>
      <c r="AJ63" s="1"/>
      <c r="AK63" s="1"/>
      <c r="AL63" s="1"/>
      <c r="AN63" s="1"/>
      <c r="AO63" s="1"/>
    </row>
    <row r="64" spans="2:41" x14ac:dyDescent="0.35">
      <c r="B64" t="s">
        <v>27</v>
      </c>
      <c r="C64" s="58">
        <v>-9801.3110133823411</v>
      </c>
      <c r="D64" s="59"/>
      <c r="F64" s="1"/>
      <c r="G64" s="1"/>
      <c r="H64" s="1"/>
      <c r="J64" s="1"/>
      <c r="K64" s="1"/>
      <c r="M64" t="s">
        <v>27</v>
      </c>
      <c r="N64" s="58">
        <v>-7670.719778543651</v>
      </c>
      <c r="O64" s="59"/>
      <c r="Q64" s="1"/>
      <c r="R64" s="1"/>
      <c r="S64" s="1"/>
      <c r="U64" s="1"/>
      <c r="V64" s="1"/>
      <c r="W64" s="1"/>
      <c r="Y64" s="1"/>
      <c r="Z64" s="1"/>
      <c r="AB64" t="s">
        <v>27</v>
      </c>
      <c r="AC64" s="58">
        <v>-7344.9704468355812</v>
      </c>
      <c r="AD64" s="59"/>
      <c r="AF64" s="1"/>
      <c r="AG64" s="1"/>
      <c r="AH64" s="1"/>
      <c r="AJ64" s="1"/>
      <c r="AK64" s="1"/>
      <c r="AL64" s="1"/>
      <c r="AN64" s="1"/>
      <c r="AO64" s="1"/>
    </row>
    <row r="65" spans="1:41" x14ac:dyDescent="0.35">
      <c r="B65" t="s">
        <v>28</v>
      </c>
      <c r="C65" s="58">
        <v>-10141.252193572494</v>
      </c>
      <c r="D65" s="59"/>
      <c r="F65" s="1"/>
      <c r="G65" s="1"/>
      <c r="H65" s="1"/>
      <c r="J65" s="1"/>
      <c r="K65" s="1"/>
      <c r="M65" t="s">
        <v>28</v>
      </c>
      <c r="N65" s="58">
        <v>-10141.252193572494</v>
      </c>
      <c r="O65" s="59"/>
      <c r="Q65" s="1"/>
      <c r="R65" s="1"/>
      <c r="S65" s="1"/>
      <c r="U65" s="1"/>
      <c r="V65" s="1"/>
      <c r="W65" s="1"/>
      <c r="Y65" s="1"/>
      <c r="Z65" s="1"/>
      <c r="AB65" t="s">
        <v>28</v>
      </c>
      <c r="AC65" s="58">
        <v>-10141.252193572494</v>
      </c>
      <c r="AD65" s="59"/>
      <c r="AF65" s="1"/>
      <c r="AG65" s="1"/>
      <c r="AH65" s="1"/>
      <c r="AJ65" s="1"/>
      <c r="AK65" s="1"/>
      <c r="AL65" s="1"/>
      <c r="AN65" s="1"/>
      <c r="AO65" s="1"/>
    </row>
    <row r="66" spans="1:41" x14ac:dyDescent="0.35">
      <c r="B66" t="s">
        <v>29</v>
      </c>
      <c r="C66" s="60">
        <v>3.3520631742656737E-2</v>
      </c>
      <c r="D66" s="61"/>
      <c r="F66" s="1"/>
      <c r="G66" s="1"/>
      <c r="H66" s="1"/>
      <c r="J66" s="1"/>
      <c r="K66" s="1"/>
      <c r="M66" t="s">
        <v>29</v>
      </c>
      <c r="N66" s="60">
        <v>0.2436121662169749</v>
      </c>
      <c r="O66" s="61"/>
      <c r="Q66" s="1"/>
      <c r="R66" s="1"/>
      <c r="S66" s="1"/>
      <c r="U66" s="1"/>
      <c r="V66" s="1"/>
      <c r="W66" s="1"/>
      <c r="Y66" s="1"/>
      <c r="Z66" s="1"/>
      <c r="AB66" t="s">
        <v>29</v>
      </c>
      <c r="AC66" s="60">
        <v>0.27573338019433058</v>
      </c>
      <c r="AD66" s="61"/>
      <c r="AF66" s="1"/>
      <c r="AG66" s="1"/>
      <c r="AH66" s="1"/>
      <c r="AJ66" s="1"/>
      <c r="AK66" s="1"/>
      <c r="AL66" s="1"/>
      <c r="AN66" s="1"/>
      <c r="AO66" s="1"/>
    </row>
    <row r="67" spans="1:41" x14ac:dyDescent="0.35">
      <c r="B67" t="s">
        <v>30</v>
      </c>
      <c r="C67" s="60">
        <v>0.36469225033783736</v>
      </c>
      <c r="D67" s="61"/>
      <c r="F67" s="1"/>
      <c r="G67" s="1"/>
      <c r="H67" s="1"/>
      <c r="J67" s="1"/>
      <c r="K67" s="1"/>
      <c r="M67" t="s">
        <v>30</v>
      </c>
      <c r="N67" s="60">
        <v>0.46418685704991403</v>
      </c>
      <c r="O67" s="61"/>
      <c r="Q67" s="1"/>
      <c r="R67" s="1"/>
      <c r="S67" s="1"/>
      <c r="U67" s="1"/>
      <c r="V67" s="1"/>
      <c r="W67" s="1"/>
      <c r="Y67" s="1"/>
      <c r="Z67" s="1"/>
      <c r="AB67" t="s">
        <v>30</v>
      </c>
      <c r="AC67" s="60">
        <v>0.48111462553374051</v>
      </c>
      <c r="AD67" s="61"/>
      <c r="AF67" s="1"/>
      <c r="AG67" s="1"/>
      <c r="AH67" s="1"/>
      <c r="AJ67" s="1"/>
      <c r="AK67" s="1"/>
      <c r="AL67" s="1"/>
      <c r="AN67" s="1"/>
      <c r="AO67" s="1"/>
    </row>
    <row r="68" spans="1:41" x14ac:dyDescent="0.35">
      <c r="B68" t="s">
        <v>106</v>
      </c>
      <c r="C68" s="60">
        <v>2.0732414621219615</v>
      </c>
      <c r="D68" s="61"/>
      <c r="F68" s="1"/>
      <c r="G68" s="1"/>
      <c r="H68" s="1"/>
      <c r="J68" s="1"/>
      <c r="K68" s="1"/>
      <c r="M68" t="s">
        <v>106</v>
      </c>
      <c r="N68" s="60">
        <v>1.6271024417004747</v>
      </c>
      <c r="O68" s="61"/>
      <c r="Q68" s="1"/>
      <c r="R68" s="1"/>
      <c r="S68" s="1"/>
      <c r="U68" s="1"/>
      <c r="V68" s="1"/>
      <c r="W68" s="1"/>
      <c r="Y68" s="1"/>
      <c r="Z68" s="1"/>
      <c r="AB68" t="s">
        <v>106</v>
      </c>
      <c r="AC68" s="60">
        <v>1.5805504949041715</v>
      </c>
      <c r="AD68" s="61"/>
      <c r="AF68" s="1"/>
      <c r="AG68" s="1"/>
      <c r="AH68" s="1"/>
      <c r="AJ68" s="1"/>
      <c r="AK68" s="1"/>
      <c r="AL68" s="1"/>
      <c r="AN68" s="1"/>
      <c r="AO68" s="1"/>
    </row>
    <row r="69" spans="1:41" x14ac:dyDescent="0.35">
      <c r="B69" t="s">
        <v>107</v>
      </c>
      <c r="C69" s="60">
        <v>2.0958817872395867</v>
      </c>
      <c r="D69" s="61"/>
      <c r="F69" s="1"/>
      <c r="G69" s="1"/>
      <c r="H69" s="1"/>
      <c r="J69" s="1"/>
      <c r="K69" s="1"/>
      <c r="M69" t="s">
        <v>107</v>
      </c>
      <c r="N69" s="60">
        <v>1.6610629293769128</v>
      </c>
      <c r="O69" s="61"/>
      <c r="Q69" s="1"/>
      <c r="R69" s="1"/>
      <c r="S69" s="1"/>
      <c r="U69" s="1"/>
      <c r="V69" s="1"/>
      <c r="W69" s="1"/>
      <c r="Y69" s="1"/>
      <c r="Z69" s="1"/>
      <c r="AB69" t="s">
        <v>107</v>
      </c>
      <c r="AC69" s="60">
        <v>1.6937521204922983</v>
      </c>
      <c r="AD69" s="61"/>
      <c r="AF69" s="1"/>
      <c r="AG69" s="1"/>
      <c r="AH69" s="1"/>
      <c r="AJ69" s="1"/>
      <c r="AK69" s="1"/>
      <c r="AL69" s="1"/>
      <c r="AN69" s="1"/>
      <c r="AO69" s="1"/>
    </row>
    <row r="70" spans="1:41" x14ac:dyDescent="0.35">
      <c r="B70" s="25" t="s">
        <v>33</v>
      </c>
      <c r="C70" s="56">
        <v>9484</v>
      </c>
      <c r="D70" s="57"/>
      <c r="F70" s="1"/>
      <c r="G70" s="1"/>
      <c r="H70" s="1"/>
      <c r="J70" s="1"/>
      <c r="K70" s="1"/>
      <c r="M70" s="25" t="s">
        <v>33</v>
      </c>
      <c r="N70" s="56">
        <v>9484</v>
      </c>
      <c r="O70" s="57"/>
      <c r="Q70" s="1"/>
      <c r="R70" s="1"/>
      <c r="S70" s="1"/>
      <c r="U70" s="1"/>
      <c r="V70" s="1"/>
      <c r="W70" s="1"/>
      <c r="Y70" s="1"/>
      <c r="Z70" s="1"/>
      <c r="AB70" s="25" t="s">
        <v>33</v>
      </c>
      <c r="AC70" s="56">
        <v>9484</v>
      </c>
      <c r="AD70" s="57"/>
      <c r="AF70" s="1"/>
      <c r="AG70" s="1"/>
      <c r="AH70" s="1"/>
      <c r="AJ70" s="1"/>
      <c r="AK70" s="1"/>
      <c r="AL70" s="1"/>
      <c r="AN70" s="1"/>
      <c r="AO70" s="1"/>
    </row>
    <row r="71" spans="1:41" x14ac:dyDescent="0.35">
      <c r="B71" s="25" t="s">
        <v>34</v>
      </c>
      <c r="C71" s="56">
        <v>1608</v>
      </c>
      <c r="D71" s="57"/>
      <c r="F71" s="1"/>
      <c r="G71" s="1"/>
      <c r="H71" s="1"/>
      <c r="J71" s="1"/>
      <c r="K71" s="1"/>
      <c r="M71" s="25" t="s">
        <v>34</v>
      </c>
      <c r="N71" s="56">
        <v>1608</v>
      </c>
      <c r="O71" s="57"/>
      <c r="Q71" s="1"/>
      <c r="R71" s="1"/>
      <c r="S71" s="1"/>
      <c r="U71" s="1"/>
      <c r="V71" s="1"/>
      <c r="W71" s="1"/>
      <c r="Y71" s="1"/>
      <c r="Z71" s="1"/>
      <c r="AB71" s="25" t="s">
        <v>34</v>
      </c>
      <c r="AC71" s="56">
        <v>1608</v>
      </c>
      <c r="AD71" s="57"/>
      <c r="AF71" s="1"/>
      <c r="AG71" s="1"/>
      <c r="AH71" s="1"/>
      <c r="AJ71" s="1"/>
      <c r="AK71" s="1"/>
      <c r="AL71" s="1"/>
      <c r="AN71" s="1"/>
      <c r="AO71" s="1"/>
    </row>
    <row r="72" spans="1:41" x14ac:dyDescent="0.35">
      <c r="B72" s="25" t="s">
        <v>35</v>
      </c>
      <c r="C72" s="56">
        <v>30</v>
      </c>
      <c r="D72" s="57"/>
      <c r="F72" s="1"/>
      <c r="G72" s="1"/>
      <c r="H72" s="1"/>
      <c r="J72" s="1"/>
      <c r="K72" s="1"/>
      <c r="M72" s="25" t="s">
        <v>35</v>
      </c>
      <c r="N72" s="56">
        <v>45</v>
      </c>
      <c r="O72" s="57"/>
      <c r="Q72" s="1"/>
      <c r="R72" s="1"/>
      <c r="S72" s="1"/>
      <c r="U72" s="1"/>
      <c r="V72" s="1"/>
      <c r="W72" s="1"/>
      <c r="Y72" s="1"/>
      <c r="Z72" s="1"/>
      <c r="AB72" s="25" t="s">
        <v>35</v>
      </c>
      <c r="AC72" s="56">
        <v>150</v>
      </c>
      <c r="AD72" s="57"/>
      <c r="AF72" s="1"/>
      <c r="AG72" s="1"/>
      <c r="AH72" s="1"/>
      <c r="AJ72" s="1"/>
      <c r="AK72" s="1"/>
      <c r="AL72" s="1"/>
      <c r="AN72" s="1"/>
      <c r="AO72" s="1"/>
    </row>
    <row r="73" spans="1:41" x14ac:dyDescent="0.35">
      <c r="B73" t="s">
        <v>84</v>
      </c>
      <c r="C73" s="6"/>
      <c r="D73" s="1"/>
      <c r="F73" s="1"/>
      <c r="G73" s="1"/>
      <c r="H73" s="1"/>
      <c r="J73" s="1"/>
      <c r="K73" s="1"/>
      <c r="N73" s="6"/>
      <c r="O73" s="1"/>
      <c r="Q73" s="1"/>
      <c r="R73" s="1"/>
      <c r="S73" s="1"/>
      <c r="U73" s="1"/>
      <c r="V73" s="1"/>
      <c r="W73" s="1"/>
      <c r="Y73" s="1"/>
      <c r="Z73" s="1"/>
      <c r="AC73" s="6"/>
      <c r="AD73" s="1"/>
      <c r="AF73" s="1"/>
      <c r="AG73" s="1"/>
      <c r="AH73" s="1"/>
      <c r="AJ73" s="1"/>
      <c r="AK73" s="1"/>
      <c r="AL73" s="1"/>
      <c r="AN73" s="1"/>
      <c r="AO73" s="1"/>
    </row>
    <row r="74" spans="1:41" x14ac:dyDescent="0.35">
      <c r="B74" t="s">
        <v>36</v>
      </c>
      <c r="C74" s="2" t="s">
        <v>37</v>
      </c>
      <c r="D74" s="1"/>
      <c r="F74" s="1"/>
      <c r="G74" s="1"/>
      <c r="H74" s="1"/>
      <c r="J74" s="1"/>
      <c r="K74" s="1"/>
      <c r="M74" t="s">
        <v>36</v>
      </c>
      <c r="N74" s="2" t="s">
        <v>86</v>
      </c>
      <c r="O74" s="1"/>
      <c r="Q74" s="1"/>
      <c r="R74" s="1"/>
      <c r="S74" s="1"/>
      <c r="U74" s="1"/>
      <c r="V74" s="1"/>
      <c r="W74" s="1"/>
      <c r="Y74" s="1"/>
      <c r="Z74" s="1"/>
      <c r="AB74" t="s">
        <v>36</v>
      </c>
      <c r="AC74" s="2" t="s">
        <v>86</v>
      </c>
      <c r="AD74" s="1"/>
      <c r="AF74" s="1"/>
      <c r="AG74" s="1"/>
      <c r="AH74" s="1"/>
      <c r="AJ74" s="1"/>
      <c r="AK74" s="1"/>
      <c r="AL74" s="1"/>
      <c r="AN74" s="1"/>
      <c r="AO74" s="1"/>
    </row>
    <row r="75" spans="1:41" x14ac:dyDescent="0.35">
      <c r="B75" t="s">
        <v>38</v>
      </c>
      <c r="C75" s="2" t="s">
        <v>39</v>
      </c>
      <c r="D75" s="1"/>
      <c r="F75" s="1"/>
      <c r="G75" s="1"/>
      <c r="H75" s="1"/>
      <c r="J75" s="1"/>
      <c r="K75" s="1"/>
      <c r="M75" t="s">
        <v>48</v>
      </c>
      <c r="N75" s="2" t="s">
        <v>49</v>
      </c>
      <c r="O75" s="1"/>
      <c r="Q75" s="1"/>
      <c r="R75" s="1"/>
      <c r="S75" s="1"/>
      <c r="U75" s="1"/>
      <c r="V75" s="1"/>
      <c r="W75" s="1"/>
      <c r="Y75" s="1"/>
      <c r="Z75" s="1"/>
      <c r="AB75" t="s">
        <v>48</v>
      </c>
      <c r="AC75" s="2" t="s">
        <v>49</v>
      </c>
      <c r="AD75" s="1"/>
      <c r="AF75" s="1"/>
      <c r="AG75" s="1"/>
      <c r="AH75" s="1"/>
      <c r="AJ75" s="1"/>
      <c r="AK75" s="1"/>
      <c r="AL75" s="1"/>
      <c r="AN75" s="1"/>
      <c r="AO75" s="1"/>
    </row>
    <row r="76" spans="1:41" x14ac:dyDescent="0.35">
      <c r="B76" t="s">
        <v>40</v>
      </c>
      <c r="C76" s="2" t="s">
        <v>41</v>
      </c>
      <c r="D76" s="1"/>
      <c r="F76" s="1"/>
      <c r="G76" s="1"/>
      <c r="H76" s="1"/>
      <c r="J76" s="1"/>
      <c r="K76" s="1"/>
      <c r="M76" t="s">
        <v>38</v>
      </c>
      <c r="N76" s="2" t="s">
        <v>39</v>
      </c>
      <c r="O76" s="1"/>
      <c r="Q76" s="1"/>
      <c r="R76" s="1"/>
      <c r="S76" s="1"/>
      <c r="U76" s="1"/>
      <c r="V76" s="1"/>
      <c r="W76" s="1"/>
      <c r="Y76" s="1"/>
      <c r="Z76" s="1"/>
      <c r="AB76" t="s">
        <v>38</v>
      </c>
      <c r="AC76" s="2" t="s">
        <v>39</v>
      </c>
      <c r="AD76" s="1"/>
      <c r="AF76" s="1"/>
      <c r="AG76" s="1"/>
      <c r="AH76" s="1"/>
      <c r="AJ76" s="1"/>
      <c r="AK76" s="1"/>
      <c r="AL76" s="1"/>
      <c r="AN76" s="1"/>
      <c r="AO76" s="1"/>
    </row>
    <row r="77" spans="1:41" x14ac:dyDescent="0.35">
      <c r="B77" t="s">
        <v>42</v>
      </c>
      <c r="C77" s="2" t="s">
        <v>43</v>
      </c>
      <c r="D77" s="1"/>
      <c r="F77" s="1"/>
      <c r="G77" s="1"/>
      <c r="H77" s="1"/>
      <c r="J77" s="1"/>
      <c r="K77" s="1"/>
      <c r="M77" t="s">
        <v>40</v>
      </c>
      <c r="N77" s="2" t="s">
        <v>41</v>
      </c>
      <c r="O77" s="1"/>
      <c r="Q77" s="1"/>
      <c r="R77" s="1"/>
      <c r="S77" s="1"/>
      <c r="U77" s="1"/>
      <c r="V77" s="1"/>
      <c r="W77" s="1"/>
      <c r="Y77" s="1"/>
      <c r="Z77" s="1"/>
      <c r="AB77" t="s">
        <v>40</v>
      </c>
      <c r="AC77" s="2" t="s">
        <v>41</v>
      </c>
      <c r="AD77" s="1"/>
      <c r="AF77" s="1"/>
      <c r="AG77" s="1"/>
      <c r="AH77" s="1"/>
      <c r="AJ77" s="1"/>
      <c r="AK77" s="1"/>
      <c r="AL77" s="1"/>
      <c r="AN77" s="1"/>
      <c r="AO77" s="1"/>
    </row>
    <row r="78" spans="1:41" x14ac:dyDescent="0.35">
      <c r="M78" t="s">
        <v>42</v>
      </c>
      <c r="N78" s="2" t="s">
        <v>43</v>
      </c>
      <c r="O78" s="1"/>
      <c r="Q78" s="1"/>
      <c r="R78" s="1"/>
      <c r="S78" s="1"/>
      <c r="U78" s="1"/>
      <c r="V78" s="1"/>
      <c r="W78" s="1"/>
      <c r="Y78" s="1"/>
      <c r="Z78" s="1"/>
      <c r="AB78" t="s">
        <v>42</v>
      </c>
      <c r="AC78" s="2" t="s">
        <v>43</v>
      </c>
      <c r="AD78" s="1"/>
      <c r="AF78" s="1"/>
      <c r="AG78" s="1"/>
      <c r="AH78" s="1"/>
      <c r="AJ78" s="1"/>
      <c r="AK78" s="1"/>
      <c r="AL78" s="1"/>
      <c r="AN78" s="1"/>
      <c r="AO78" s="1"/>
    </row>
    <row r="79" spans="1:41" x14ac:dyDescent="0.35">
      <c r="N79" s="2"/>
      <c r="O79" s="1"/>
      <c r="Q79" s="1"/>
      <c r="R79" s="1"/>
      <c r="S79" s="1"/>
      <c r="U79" s="1"/>
      <c r="V79" s="1"/>
      <c r="W79" s="1"/>
      <c r="Y79" s="1"/>
      <c r="Z79" s="1"/>
      <c r="AC79" s="2"/>
      <c r="AD79" s="1"/>
      <c r="AF79" s="1"/>
      <c r="AG79" s="1"/>
      <c r="AH79" s="1"/>
      <c r="AJ79" s="1"/>
      <c r="AK79" s="1"/>
      <c r="AL79" s="1"/>
      <c r="AN79" s="1"/>
      <c r="AO79" s="1"/>
    </row>
    <row r="80" spans="1:41" x14ac:dyDescent="0.35">
      <c r="A80" s="12" t="s">
        <v>95</v>
      </c>
      <c r="N80" s="2"/>
      <c r="O80" s="1"/>
      <c r="Q80" s="1"/>
      <c r="R80" s="1"/>
      <c r="S80" s="1"/>
      <c r="U80" s="1"/>
      <c r="V80" s="1"/>
      <c r="W80" s="1"/>
      <c r="Y80" s="1"/>
      <c r="Z80" s="1"/>
      <c r="AC80" s="2"/>
      <c r="AD80" s="1"/>
      <c r="AF80" s="1"/>
      <c r="AG80" s="1"/>
      <c r="AH80" s="1"/>
      <c r="AJ80" s="1"/>
      <c r="AK80" s="1"/>
      <c r="AL80" s="1"/>
      <c r="AN80" s="1"/>
      <c r="AO80" s="1"/>
    </row>
    <row r="81" spans="2:41" x14ac:dyDescent="0.35">
      <c r="B81" t="s">
        <v>109</v>
      </c>
      <c r="N81" s="2"/>
      <c r="O81" s="1"/>
      <c r="Q81" s="1"/>
      <c r="R81" s="1"/>
      <c r="S81" s="1"/>
      <c r="U81" s="1"/>
      <c r="V81" s="1"/>
      <c r="W81" s="1"/>
      <c r="Y81" s="1"/>
      <c r="Z81" s="1"/>
      <c r="AC81" s="2"/>
      <c r="AD81" s="1"/>
      <c r="AF81" s="1"/>
      <c r="AG81" s="1"/>
      <c r="AH81" s="1"/>
      <c r="AJ81" s="1"/>
      <c r="AK81" s="1"/>
      <c r="AL81" s="1"/>
      <c r="AN81" s="1"/>
      <c r="AO81" s="1"/>
    </row>
    <row r="82" spans="2:41" x14ac:dyDescent="0.35">
      <c r="N82" s="2"/>
      <c r="O82" s="1"/>
      <c r="Q82" s="1"/>
      <c r="R82" s="1"/>
      <c r="S82" s="1"/>
      <c r="U82" s="1"/>
      <c r="V82" s="1"/>
      <c r="W82" s="1"/>
      <c r="Y82" s="1"/>
      <c r="Z82" s="1"/>
      <c r="AC82" s="2"/>
      <c r="AD82" s="1"/>
      <c r="AF82" s="1"/>
      <c r="AG82" s="1"/>
      <c r="AH82" s="1"/>
      <c r="AJ82" s="1"/>
      <c r="AK82" s="1"/>
      <c r="AL82" s="1"/>
      <c r="AN82" s="1"/>
      <c r="AO82" s="1"/>
    </row>
    <row r="83" spans="2:41" x14ac:dyDescent="0.35">
      <c r="N83" s="2"/>
      <c r="O83" s="1"/>
      <c r="Q83" s="1"/>
      <c r="R83" s="1"/>
      <c r="S83" s="1"/>
      <c r="U83" s="1"/>
      <c r="V83" s="1"/>
      <c r="W83" s="1"/>
      <c r="Y83" s="1"/>
      <c r="Z83" s="1"/>
      <c r="AC83" s="2"/>
      <c r="AD83" s="1"/>
      <c r="AF83" s="1"/>
      <c r="AG83" s="1"/>
      <c r="AH83" s="1"/>
      <c r="AJ83" s="1"/>
      <c r="AK83" s="1"/>
      <c r="AL83" s="1"/>
      <c r="AN83" s="1"/>
      <c r="AO83" s="1"/>
    </row>
    <row r="84" spans="2:41" x14ac:dyDescent="0.35">
      <c r="N84" s="2"/>
      <c r="O84" s="1"/>
      <c r="Q84" s="1"/>
      <c r="R84" s="1"/>
      <c r="S84" s="1"/>
      <c r="U84" s="1"/>
      <c r="V84" s="1"/>
      <c r="W84" s="1"/>
      <c r="Y84" s="1"/>
      <c r="Z84" s="1"/>
      <c r="AC84" s="2"/>
      <c r="AD84" s="1"/>
      <c r="AF84" s="1"/>
      <c r="AG84" s="1"/>
      <c r="AH84" s="1"/>
      <c r="AJ84" s="1"/>
      <c r="AK84" s="1"/>
      <c r="AL84" s="1"/>
      <c r="AN84" s="1"/>
      <c r="AO84" s="1"/>
    </row>
    <row r="85" spans="2:41" x14ac:dyDescent="0.35">
      <c r="N85" s="2"/>
      <c r="O85" s="1"/>
      <c r="Q85" s="1"/>
      <c r="R85" s="1"/>
      <c r="S85" s="1"/>
      <c r="U85" s="1"/>
      <c r="V85" s="1"/>
      <c r="W85" s="1"/>
      <c r="Y85" s="1"/>
      <c r="Z85" s="1"/>
      <c r="AC85" s="2"/>
      <c r="AD85" s="1"/>
      <c r="AF85" s="1"/>
      <c r="AG85" s="1"/>
      <c r="AH85" s="1"/>
      <c r="AJ85" s="1"/>
      <c r="AK85" s="1"/>
      <c r="AL85" s="1"/>
      <c r="AN85" s="1"/>
      <c r="AO85" s="1"/>
    </row>
    <row r="86" spans="2:41" x14ac:dyDescent="0.35">
      <c r="N86" s="2"/>
      <c r="O86" s="1"/>
      <c r="Q86" s="1"/>
      <c r="R86" s="1"/>
      <c r="S86" s="1"/>
      <c r="U86" s="1"/>
      <c r="V86" s="1"/>
      <c r="W86" s="1"/>
      <c r="Y86" s="1"/>
      <c r="Z86" s="1"/>
      <c r="AC86" s="2"/>
      <c r="AD86" s="1"/>
      <c r="AF86" s="1"/>
      <c r="AG86" s="1"/>
      <c r="AH86" s="1"/>
      <c r="AJ86" s="1"/>
      <c r="AK86" s="1"/>
      <c r="AL86" s="1"/>
      <c r="AN86" s="1"/>
      <c r="AO86" s="1"/>
    </row>
    <row r="87" spans="2:41" x14ac:dyDescent="0.35">
      <c r="N87" s="2"/>
      <c r="O87" s="1"/>
      <c r="Q87" s="1"/>
      <c r="R87" s="1"/>
      <c r="S87" s="1"/>
      <c r="U87" s="1"/>
      <c r="V87" s="1"/>
      <c r="W87" s="1"/>
      <c r="Y87" s="1"/>
      <c r="Z87" s="1"/>
      <c r="AC87" s="2"/>
      <c r="AD87" s="1"/>
      <c r="AF87" s="1"/>
      <c r="AG87" s="1"/>
      <c r="AH87" s="1"/>
      <c r="AJ87" s="1"/>
      <c r="AK87" s="1"/>
      <c r="AL87" s="1"/>
      <c r="AN87" s="1"/>
      <c r="AO87" s="1"/>
    </row>
    <row r="88" spans="2:41" x14ac:dyDescent="0.35">
      <c r="N88" s="2"/>
      <c r="O88" s="1"/>
      <c r="Q88" s="1"/>
      <c r="R88" s="1"/>
      <c r="S88" s="1"/>
      <c r="U88" s="1"/>
      <c r="V88" s="1"/>
      <c r="W88" s="1"/>
      <c r="Y88" s="1"/>
      <c r="Z88" s="1"/>
      <c r="AC88" s="2"/>
      <c r="AD88" s="1"/>
      <c r="AF88" s="1"/>
      <c r="AG88" s="1"/>
      <c r="AH88" s="1"/>
      <c r="AJ88" s="1"/>
      <c r="AK88" s="1"/>
      <c r="AL88" s="1"/>
      <c r="AN88" s="1"/>
      <c r="AO88" s="1"/>
    </row>
    <row r="89" spans="2:41" x14ac:dyDescent="0.35">
      <c r="N89" s="2"/>
      <c r="O89" s="1"/>
      <c r="Q89" s="1"/>
      <c r="R89" s="1"/>
      <c r="S89" s="1"/>
      <c r="U89" s="1"/>
      <c r="V89" s="1"/>
      <c r="W89" s="1"/>
      <c r="Y89" s="1"/>
      <c r="Z89" s="1"/>
      <c r="AC89" s="2"/>
      <c r="AD89" s="1"/>
      <c r="AF89" s="1"/>
      <c r="AG89" s="1"/>
      <c r="AH89" s="1"/>
      <c r="AJ89" s="1"/>
      <c r="AK89" s="1"/>
      <c r="AL89" s="1"/>
      <c r="AN89" s="1"/>
      <c r="AO89" s="1"/>
    </row>
    <row r="90" spans="2:41" x14ac:dyDescent="0.35">
      <c r="N90" s="2"/>
      <c r="O90" s="1"/>
      <c r="Q90" s="1"/>
      <c r="R90" s="1"/>
      <c r="S90" s="1"/>
      <c r="U90" s="1"/>
      <c r="V90" s="1"/>
      <c r="W90" s="1"/>
      <c r="Y90" s="1"/>
      <c r="Z90" s="1"/>
      <c r="AC90" s="2"/>
      <c r="AD90" s="1"/>
      <c r="AF90" s="1"/>
      <c r="AG90" s="1"/>
      <c r="AH90" s="1"/>
      <c r="AJ90" s="1"/>
      <c r="AK90" s="1"/>
      <c r="AL90" s="1"/>
      <c r="AN90" s="1"/>
      <c r="AO90" s="1"/>
    </row>
    <row r="91" spans="2:41" x14ac:dyDescent="0.35">
      <c r="N91" s="2"/>
      <c r="O91" s="1"/>
      <c r="Q91" s="1"/>
      <c r="R91" s="1"/>
      <c r="S91" s="1"/>
      <c r="U91" s="1"/>
      <c r="V91" s="1"/>
      <c r="W91" s="1"/>
      <c r="Y91" s="1"/>
      <c r="Z91" s="1"/>
      <c r="AC91" s="2"/>
      <c r="AD91" s="1"/>
      <c r="AF91" s="1"/>
      <c r="AG91" s="1"/>
      <c r="AH91" s="1"/>
      <c r="AJ91" s="1"/>
      <c r="AK91" s="1"/>
      <c r="AL91" s="1"/>
      <c r="AN91" s="1"/>
      <c r="AO91" s="1"/>
    </row>
    <row r="92" spans="2:41" x14ac:dyDescent="0.35">
      <c r="N92" s="2"/>
      <c r="O92" s="1"/>
      <c r="Q92" s="1"/>
      <c r="R92" s="1"/>
      <c r="S92" s="1"/>
      <c r="U92" s="1"/>
      <c r="V92" s="1"/>
      <c r="W92" s="1"/>
      <c r="Y92" s="1"/>
      <c r="Z92" s="1"/>
      <c r="AC92" s="2"/>
      <c r="AD92" s="1"/>
      <c r="AF92" s="1"/>
      <c r="AG92" s="1"/>
      <c r="AH92" s="1"/>
      <c r="AJ92" s="1"/>
      <c r="AK92" s="1"/>
      <c r="AL92" s="1"/>
      <c r="AN92" s="1"/>
      <c r="AO92" s="1"/>
    </row>
    <row r="93" spans="2:41" x14ac:dyDescent="0.35">
      <c r="N93" s="2"/>
      <c r="O93" s="1"/>
      <c r="Q93" s="1"/>
      <c r="R93" s="1"/>
      <c r="S93" s="1"/>
      <c r="U93" s="1"/>
      <c r="V93" s="1"/>
      <c r="W93" s="1"/>
      <c r="Y93" s="1"/>
      <c r="Z93" s="1"/>
      <c r="AC93" s="2"/>
      <c r="AD93" s="1"/>
      <c r="AF93" s="1"/>
      <c r="AG93" s="1"/>
      <c r="AH93" s="1"/>
      <c r="AJ93" s="1"/>
      <c r="AK93" s="1"/>
      <c r="AL93" s="1"/>
      <c r="AN93" s="1"/>
      <c r="AO93" s="1"/>
    </row>
    <row r="94" spans="2:41" x14ac:dyDescent="0.35">
      <c r="N94" s="2"/>
      <c r="O94" s="1"/>
      <c r="Q94" s="1"/>
      <c r="R94" s="1"/>
      <c r="S94" s="1"/>
      <c r="U94" s="1"/>
      <c r="V94" s="1"/>
      <c r="W94" s="1"/>
      <c r="Y94" s="1"/>
      <c r="Z94" s="1"/>
      <c r="AC94" s="2"/>
      <c r="AD94" s="1"/>
      <c r="AF94" s="1"/>
      <c r="AG94" s="1"/>
      <c r="AH94" s="1"/>
      <c r="AJ94" s="1"/>
      <c r="AK94" s="1"/>
      <c r="AL94" s="1"/>
      <c r="AN94" s="1"/>
      <c r="AO94" s="1"/>
    </row>
    <row r="95" spans="2:41" x14ac:dyDescent="0.35">
      <c r="N95" s="2"/>
      <c r="O95" s="1"/>
      <c r="Q95" s="1"/>
      <c r="R95" s="1"/>
      <c r="S95" s="1"/>
      <c r="U95" s="1"/>
      <c r="V95" s="1"/>
      <c r="W95" s="1"/>
      <c r="Y95" s="1"/>
      <c r="Z95" s="1"/>
      <c r="AC95" s="2"/>
      <c r="AD95" s="1"/>
      <c r="AF95" s="1"/>
      <c r="AG95" s="1"/>
      <c r="AH95" s="1"/>
      <c r="AJ95" s="1"/>
      <c r="AK95" s="1"/>
      <c r="AL95" s="1"/>
      <c r="AN95" s="1"/>
      <c r="AO95" s="1"/>
    </row>
    <row r="96" spans="2:41" x14ac:dyDescent="0.35">
      <c r="N96" s="2"/>
      <c r="O96" s="1"/>
      <c r="Q96" s="1"/>
      <c r="R96" s="1"/>
      <c r="S96" s="1"/>
      <c r="U96" s="1"/>
      <c r="V96" s="1"/>
      <c r="W96" s="1"/>
      <c r="Y96" s="1"/>
      <c r="Z96" s="1"/>
      <c r="AC96" s="2"/>
      <c r="AD96" s="1"/>
      <c r="AF96" s="1"/>
      <c r="AG96" s="1"/>
      <c r="AH96" s="1"/>
      <c r="AJ96" s="1"/>
      <c r="AK96" s="1"/>
      <c r="AL96" s="1"/>
      <c r="AN96" s="1"/>
      <c r="AO96" s="1"/>
    </row>
    <row r="97" spans="14:41" x14ac:dyDescent="0.35">
      <c r="N97" s="2"/>
      <c r="O97" s="1"/>
      <c r="Q97" s="1"/>
      <c r="R97" s="1"/>
      <c r="S97" s="1"/>
      <c r="U97" s="1"/>
      <c r="V97" s="1"/>
      <c r="W97" s="1"/>
      <c r="Y97" s="1"/>
      <c r="Z97" s="1"/>
      <c r="AC97" s="2"/>
      <c r="AD97" s="1"/>
      <c r="AF97" s="1"/>
      <c r="AG97" s="1"/>
      <c r="AH97" s="1"/>
      <c r="AJ97" s="1"/>
      <c r="AK97" s="1"/>
      <c r="AL97" s="1"/>
      <c r="AN97" s="1"/>
      <c r="AO97" s="1"/>
    </row>
    <row r="98" spans="14:41" x14ac:dyDescent="0.35">
      <c r="N98" s="2"/>
      <c r="O98" s="1"/>
      <c r="Q98" s="1"/>
      <c r="R98" s="1"/>
      <c r="S98" s="1"/>
      <c r="U98" s="1"/>
      <c r="V98" s="1"/>
      <c r="W98" s="1"/>
      <c r="Y98" s="1"/>
      <c r="Z98" s="1"/>
      <c r="AC98" s="2"/>
      <c r="AD98" s="1"/>
      <c r="AF98" s="1"/>
      <c r="AG98" s="1"/>
      <c r="AH98" s="1"/>
      <c r="AJ98" s="1"/>
      <c r="AK98" s="1"/>
      <c r="AL98" s="1"/>
      <c r="AN98" s="1"/>
      <c r="AO98" s="1"/>
    </row>
    <row r="99" spans="14:41" x14ac:dyDescent="0.35">
      <c r="N99" s="2"/>
      <c r="O99" s="1"/>
      <c r="Q99" s="1"/>
      <c r="R99" s="1"/>
      <c r="S99" s="1"/>
      <c r="U99" s="1"/>
      <c r="V99" s="1"/>
      <c r="W99" s="1"/>
      <c r="Y99" s="1"/>
      <c r="Z99" s="1"/>
      <c r="AC99" s="2"/>
      <c r="AD99" s="1"/>
      <c r="AF99" s="1"/>
      <c r="AG99" s="1"/>
      <c r="AH99" s="1"/>
      <c r="AJ99" s="1"/>
      <c r="AK99" s="1"/>
      <c r="AL99" s="1"/>
      <c r="AN99" s="1"/>
      <c r="AO99" s="1"/>
    </row>
    <row r="100" spans="14:41" x14ac:dyDescent="0.35">
      <c r="N100" s="2"/>
      <c r="O100" s="1"/>
      <c r="Q100" s="1"/>
      <c r="R100" s="1"/>
      <c r="S100" s="1"/>
      <c r="U100" s="1"/>
      <c r="V100" s="1"/>
      <c r="W100" s="1"/>
      <c r="Y100" s="1"/>
      <c r="Z100" s="1"/>
      <c r="AC100" s="2"/>
      <c r="AD100" s="1"/>
      <c r="AF100" s="1"/>
      <c r="AG100" s="1"/>
      <c r="AH100" s="1"/>
      <c r="AJ100" s="1"/>
      <c r="AK100" s="1"/>
      <c r="AL100" s="1"/>
      <c r="AN100" s="1"/>
      <c r="AO100" s="1"/>
    </row>
    <row r="101" spans="14:41" x14ac:dyDescent="0.35">
      <c r="N101" s="2"/>
      <c r="O101" s="1"/>
      <c r="Q101" s="1"/>
      <c r="R101" s="1"/>
      <c r="S101" s="1"/>
      <c r="U101" s="1"/>
      <c r="V101" s="1"/>
      <c r="W101" s="1"/>
      <c r="Y101" s="1"/>
      <c r="Z101" s="1"/>
      <c r="AC101" s="2"/>
      <c r="AD101" s="1"/>
      <c r="AF101" s="1"/>
      <c r="AG101" s="1"/>
      <c r="AH101" s="1"/>
      <c r="AJ101" s="1"/>
      <c r="AK101" s="1"/>
      <c r="AL101" s="1"/>
      <c r="AN101" s="1"/>
      <c r="AO101" s="1"/>
    </row>
    <row r="102" spans="14:41" x14ac:dyDescent="0.35">
      <c r="N102" s="2"/>
      <c r="O102" s="1"/>
      <c r="Q102" s="1"/>
      <c r="R102" s="1"/>
      <c r="S102" s="1"/>
      <c r="U102" s="1"/>
      <c r="V102" s="1"/>
      <c r="W102" s="1"/>
      <c r="Y102" s="1"/>
      <c r="Z102" s="1"/>
      <c r="AC102" s="2"/>
      <c r="AD102" s="1"/>
      <c r="AF102" s="1"/>
      <c r="AG102" s="1"/>
      <c r="AH102" s="1"/>
      <c r="AJ102" s="1"/>
      <c r="AK102" s="1"/>
      <c r="AL102" s="1"/>
      <c r="AN102" s="1"/>
      <c r="AO102" s="1"/>
    </row>
    <row r="103" spans="14:41" x14ac:dyDescent="0.35">
      <c r="N103" s="2"/>
      <c r="O103" s="1"/>
      <c r="Q103" s="1"/>
      <c r="R103" s="1"/>
      <c r="S103" s="1"/>
      <c r="U103" s="1"/>
      <c r="V103" s="1"/>
      <c r="W103" s="1"/>
      <c r="Y103" s="1"/>
      <c r="Z103" s="1"/>
      <c r="AC103" s="2"/>
      <c r="AD103" s="1"/>
      <c r="AF103" s="1"/>
      <c r="AG103" s="1"/>
      <c r="AH103" s="1"/>
      <c r="AJ103" s="1"/>
      <c r="AK103" s="1"/>
      <c r="AL103" s="1"/>
      <c r="AN103" s="1"/>
      <c r="AO103" s="1"/>
    </row>
    <row r="104" spans="14:41" x14ac:dyDescent="0.35">
      <c r="N104" s="2"/>
      <c r="O104" s="1"/>
      <c r="Q104" s="1"/>
      <c r="R104" s="1"/>
      <c r="S104" s="1"/>
      <c r="U104" s="1"/>
      <c r="V104" s="1"/>
      <c r="W104" s="1"/>
      <c r="Y104" s="1"/>
      <c r="Z104" s="1"/>
      <c r="AC104" s="2"/>
      <c r="AD104" s="1"/>
      <c r="AF104" s="1"/>
      <c r="AG104" s="1"/>
      <c r="AH104" s="1"/>
      <c r="AJ104" s="1"/>
      <c r="AK104" s="1"/>
      <c r="AL104" s="1"/>
      <c r="AN104" s="1"/>
      <c r="AO104" s="1"/>
    </row>
    <row r="105" spans="14:41" x14ac:dyDescent="0.35">
      <c r="N105" s="2"/>
      <c r="O105" s="1"/>
      <c r="Q105" s="1"/>
      <c r="R105" s="1"/>
      <c r="S105" s="1"/>
      <c r="U105" s="1"/>
      <c r="V105" s="1"/>
      <c r="W105" s="1"/>
      <c r="Y105" s="1"/>
      <c r="Z105" s="1"/>
      <c r="AC105" s="2"/>
      <c r="AD105" s="1"/>
      <c r="AF105" s="1"/>
      <c r="AG105" s="1"/>
      <c r="AH105" s="1"/>
      <c r="AJ105" s="1"/>
      <c r="AK105" s="1"/>
      <c r="AL105" s="1"/>
      <c r="AN105" s="1"/>
      <c r="AO105" s="1"/>
    </row>
    <row r="106" spans="14:41" x14ac:dyDescent="0.35">
      <c r="N106" s="2"/>
      <c r="O106" s="1"/>
      <c r="Q106" s="1"/>
      <c r="R106" s="1"/>
      <c r="S106" s="1"/>
      <c r="U106" s="1"/>
      <c r="V106" s="1"/>
      <c r="W106" s="1"/>
      <c r="Y106" s="1"/>
      <c r="Z106" s="1"/>
      <c r="AC106" s="2"/>
      <c r="AD106" s="1"/>
      <c r="AF106" s="1"/>
      <c r="AG106" s="1"/>
      <c r="AH106" s="1"/>
      <c r="AJ106" s="1"/>
      <c r="AK106" s="1"/>
      <c r="AL106" s="1"/>
      <c r="AN106" s="1"/>
      <c r="AO106" s="1"/>
    </row>
    <row r="107" spans="14:41" x14ac:dyDescent="0.35">
      <c r="N107" s="2"/>
      <c r="O107" s="1"/>
      <c r="Q107" s="1"/>
      <c r="R107" s="1"/>
      <c r="S107" s="1"/>
      <c r="U107" s="1"/>
      <c r="V107" s="1"/>
      <c r="W107" s="1"/>
      <c r="Y107" s="1"/>
      <c r="Z107" s="1"/>
      <c r="AC107" s="2"/>
      <c r="AD107" s="1"/>
      <c r="AF107" s="1"/>
      <c r="AG107" s="1"/>
      <c r="AH107" s="1"/>
      <c r="AJ107" s="1"/>
      <c r="AK107" s="1"/>
      <c r="AL107" s="1"/>
      <c r="AN107" s="1"/>
      <c r="AO107" s="1"/>
    </row>
    <row r="108" spans="14:41" x14ac:dyDescent="0.35">
      <c r="N108" s="2"/>
      <c r="O108" s="1"/>
      <c r="Q108" s="1"/>
      <c r="R108" s="1"/>
      <c r="S108" s="1"/>
      <c r="U108" s="1"/>
      <c r="V108" s="1"/>
      <c r="W108" s="1"/>
      <c r="Y108" s="1"/>
      <c r="Z108" s="1"/>
      <c r="AC108" s="2"/>
      <c r="AD108" s="1"/>
      <c r="AF108" s="1"/>
      <c r="AG108" s="1"/>
      <c r="AH108" s="1"/>
      <c r="AJ108" s="1"/>
      <c r="AK108" s="1"/>
      <c r="AL108" s="1"/>
      <c r="AN108" s="1"/>
      <c r="AO108" s="1"/>
    </row>
    <row r="109" spans="14:41" x14ac:dyDescent="0.35">
      <c r="N109" s="2"/>
      <c r="O109" s="1"/>
      <c r="Q109" s="1"/>
      <c r="R109" s="1"/>
      <c r="S109" s="1"/>
      <c r="U109" s="1"/>
      <c r="V109" s="1"/>
      <c r="W109" s="1"/>
      <c r="Y109" s="1"/>
      <c r="Z109" s="1"/>
      <c r="AC109" s="2"/>
      <c r="AD109" s="1"/>
      <c r="AF109" s="1"/>
      <c r="AG109" s="1"/>
      <c r="AH109" s="1"/>
      <c r="AJ109" s="1"/>
      <c r="AK109" s="1"/>
      <c r="AL109" s="1"/>
      <c r="AN109" s="1"/>
      <c r="AO109" s="1"/>
    </row>
    <row r="110" spans="14:41" x14ac:dyDescent="0.35">
      <c r="N110" s="2"/>
      <c r="O110" s="1"/>
      <c r="Q110" s="1"/>
      <c r="R110" s="1"/>
      <c r="S110" s="1"/>
      <c r="U110" s="1"/>
      <c r="V110" s="1"/>
      <c r="W110" s="1"/>
      <c r="Y110" s="1"/>
      <c r="Z110" s="1"/>
      <c r="AC110" s="2"/>
      <c r="AD110" s="1"/>
      <c r="AF110" s="1"/>
      <c r="AG110" s="1"/>
      <c r="AH110" s="1"/>
      <c r="AJ110" s="1"/>
      <c r="AK110" s="1"/>
      <c r="AL110" s="1"/>
      <c r="AN110" s="1"/>
      <c r="AO110" s="1"/>
    </row>
    <row r="111" spans="14:41" x14ac:dyDescent="0.35">
      <c r="N111" s="2"/>
      <c r="O111" s="1"/>
      <c r="Q111" s="1"/>
      <c r="R111" s="1"/>
      <c r="S111" s="1"/>
      <c r="U111" s="1"/>
      <c r="V111" s="1"/>
      <c r="W111" s="1"/>
      <c r="Y111" s="1"/>
      <c r="Z111" s="1"/>
      <c r="AC111" s="2"/>
      <c r="AD111" s="1"/>
      <c r="AF111" s="1"/>
      <c r="AG111" s="1"/>
      <c r="AH111" s="1"/>
      <c r="AJ111" s="1"/>
      <c r="AK111" s="1"/>
      <c r="AL111" s="1"/>
      <c r="AN111" s="1"/>
      <c r="AO111" s="1"/>
    </row>
    <row r="112" spans="14:41" x14ac:dyDescent="0.35">
      <c r="N112" s="2"/>
      <c r="O112" s="1"/>
      <c r="Q112" s="1"/>
      <c r="R112" s="1"/>
      <c r="S112" s="1"/>
      <c r="U112" s="1"/>
      <c r="V112" s="1"/>
      <c r="W112" s="1"/>
      <c r="Y112" s="1"/>
      <c r="Z112" s="1"/>
      <c r="AC112" s="2"/>
      <c r="AD112" s="1"/>
      <c r="AF112" s="1"/>
      <c r="AG112" s="1"/>
      <c r="AH112" s="1"/>
      <c r="AJ112" s="1"/>
      <c r="AK112" s="1"/>
      <c r="AL112" s="1"/>
      <c r="AN112" s="1"/>
      <c r="AO112" s="1"/>
    </row>
    <row r="113" spans="1:41" x14ac:dyDescent="0.35">
      <c r="N113" s="2"/>
      <c r="O113" s="1"/>
      <c r="Q113" s="1"/>
      <c r="R113" s="1"/>
      <c r="S113" s="1"/>
      <c r="U113" s="1"/>
      <c r="V113" s="1"/>
      <c r="W113" s="1"/>
      <c r="Y113" s="1"/>
      <c r="Z113" s="1"/>
      <c r="AC113" s="2"/>
      <c r="AD113" s="1"/>
      <c r="AF113" s="1"/>
      <c r="AG113" s="1"/>
      <c r="AH113" s="1"/>
      <c r="AJ113" s="1"/>
      <c r="AK113" s="1"/>
      <c r="AL113" s="1"/>
      <c r="AN113" s="1"/>
      <c r="AO113" s="1"/>
    </row>
    <row r="114" spans="1:41" x14ac:dyDescent="0.35">
      <c r="N114" s="2"/>
      <c r="O114" s="1"/>
      <c r="Q114" s="1"/>
      <c r="R114" s="1"/>
      <c r="S114" s="1"/>
      <c r="U114" s="1"/>
      <c r="V114" s="1"/>
      <c r="W114" s="1"/>
      <c r="Y114" s="1"/>
      <c r="Z114" s="1"/>
      <c r="AC114" s="2"/>
      <c r="AD114" s="1"/>
      <c r="AF114" s="1"/>
      <c r="AG114" s="1"/>
      <c r="AH114" s="1"/>
      <c r="AJ114" s="1"/>
      <c r="AK114" s="1"/>
      <c r="AL114" s="1"/>
      <c r="AN114" s="1"/>
      <c r="AO114" s="1"/>
    </row>
    <row r="115" spans="1:41" x14ac:dyDescent="0.35">
      <c r="N115" s="2"/>
      <c r="O115" s="1"/>
      <c r="Q115" s="1"/>
      <c r="R115" s="1"/>
      <c r="S115" s="1"/>
      <c r="U115" s="1"/>
      <c r="V115" s="1"/>
      <c r="W115" s="1"/>
      <c r="Y115" s="1"/>
      <c r="Z115" s="1"/>
      <c r="AC115" s="2"/>
      <c r="AD115" s="1"/>
      <c r="AF115" s="1"/>
      <c r="AG115" s="1"/>
      <c r="AH115" s="1"/>
      <c r="AJ115" s="1"/>
      <c r="AK115" s="1"/>
      <c r="AL115" s="1"/>
      <c r="AN115" s="1"/>
      <c r="AO115" s="1"/>
    </row>
    <row r="116" spans="1:41" x14ac:dyDescent="0.35">
      <c r="N116" s="2"/>
      <c r="O116" s="1"/>
      <c r="Q116" s="1"/>
      <c r="R116" s="1"/>
      <c r="S116" s="1"/>
      <c r="U116" s="1"/>
      <c r="V116" s="1"/>
      <c r="W116" s="1"/>
      <c r="Y116" s="1"/>
      <c r="Z116" s="1"/>
      <c r="AC116" s="2"/>
      <c r="AD116" s="1"/>
      <c r="AF116" s="1"/>
      <c r="AG116" s="1"/>
      <c r="AH116" s="1"/>
      <c r="AJ116" s="1"/>
      <c r="AK116" s="1"/>
      <c r="AL116" s="1"/>
      <c r="AN116" s="1"/>
      <c r="AO116" s="1"/>
    </row>
    <row r="117" spans="1:41" x14ac:dyDescent="0.35">
      <c r="N117" s="2"/>
      <c r="O117" s="1"/>
      <c r="Q117" s="1"/>
      <c r="R117" s="1"/>
      <c r="S117" s="1"/>
      <c r="U117" s="1"/>
      <c r="V117" s="1"/>
      <c r="W117" s="1"/>
      <c r="Y117" s="1"/>
      <c r="Z117" s="1"/>
      <c r="AC117" s="2"/>
      <c r="AD117" s="1"/>
      <c r="AF117" s="1"/>
      <c r="AG117" s="1"/>
      <c r="AH117" s="1"/>
      <c r="AJ117" s="1"/>
      <c r="AK117" s="1"/>
      <c r="AL117" s="1"/>
      <c r="AN117" s="1"/>
      <c r="AO117" s="1"/>
    </row>
    <row r="118" spans="1:41" x14ac:dyDescent="0.35">
      <c r="N118" s="2"/>
      <c r="O118" s="1"/>
      <c r="Q118" s="1"/>
      <c r="R118" s="1"/>
      <c r="S118" s="1"/>
      <c r="U118" s="1"/>
      <c r="V118" s="1"/>
      <c r="W118" s="1"/>
      <c r="Y118" s="1"/>
      <c r="Z118" s="1"/>
      <c r="AC118" s="2"/>
      <c r="AD118" s="1"/>
      <c r="AF118" s="1"/>
      <c r="AG118" s="1"/>
      <c r="AH118" s="1"/>
      <c r="AJ118" s="1"/>
      <c r="AK118" s="1"/>
      <c r="AL118" s="1"/>
      <c r="AN118" s="1"/>
      <c r="AO118" s="1"/>
    </row>
    <row r="119" spans="1:41" x14ac:dyDescent="0.35">
      <c r="N119" s="2"/>
      <c r="O119" s="1"/>
      <c r="Q119" s="1"/>
      <c r="R119" s="1"/>
      <c r="S119" s="1"/>
      <c r="U119" s="1"/>
      <c r="V119" s="1"/>
      <c r="W119" s="1"/>
      <c r="Y119" s="1"/>
      <c r="Z119" s="1"/>
      <c r="AC119" s="2"/>
      <c r="AD119" s="1"/>
      <c r="AF119" s="1"/>
      <c r="AG119" s="1"/>
      <c r="AH119" s="1"/>
      <c r="AJ119" s="1"/>
      <c r="AK119" s="1"/>
      <c r="AL119" s="1"/>
      <c r="AN119" s="1"/>
      <c r="AO119" s="1"/>
    </row>
    <row r="121" spans="1:41" x14ac:dyDescent="0.35">
      <c r="A121" s="30" t="s">
        <v>110</v>
      </c>
    </row>
    <row r="122" spans="1:41" x14ac:dyDescent="0.35">
      <c r="B122" t="s">
        <v>0</v>
      </c>
      <c r="C122" t="s">
        <v>89</v>
      </c>
      <c r="D122" s="1"/>
      <c r="E122" t="s">
        <v>84</v>
      </c>
      <c r="F122" s="1"/>
      <c r="G122" s="1"/>
      <c r="M122" t="s">
        <v>44</v>
      </c>
      <c r="N122" t="s">
        <v>89</v>
      </c>
      <c r="O122" s="1"/>
      <c r="P122" t="s">
        <v>84</v>
      </c>
      <c r="Q122" s="1"/>
      <c r="R122" s="1"/>
      <c r="S122" s="1"/>
      <c r="U122" s="1"/>
      <c r="V122" s="1"/>
      <c r="AB122" t="s">
        <v>50</v>
      </c>
      <c r="AC122" t="s">
        <v>89</v>
      </c>
      <c r="AD122" s="1"/>
      <c r="AE122" t="s">
        <v>84</v>
      </c>
      <c r="AF122" s="1"/>
      <c r="AG122" s="1"/>
      <c r="AH122" s="1"/>
      <c r="AJ122" s="1"/>
      <c r="AK122" s="1"/>
    </row>
    <row r="123" spans="1:41" x14ac:dyDescent="0.35">
      <c r="C123" s="21"/>
      <c r="D123" s="1"/>
      <c r="F123" s="1"/>
      <c r="G123" s="1"/>
      <c r="N123" s="21"/>
      <c r="O123" s="1" t="s">
        <v>2</v>
      </c>
      <c r="Q123" s="1"/>
      <c r="R123" s="1"/>
      <c r="S123" s="1" t="s">
        <v>45</v>
      </c>
      <c r="U123" s="1"/>
      <c r="V123" s="1"/>
      <c r="AC123" s="21"/>
      <c r="AD123" s="1" t="s">
        <v>2</v>
      </c>
      <c r="AF123" s="1"/>
      <c r="AG123" s="1"/>
      <c r="AH123" s="1" t="s">
        <v>45</v>
      </c>
      <c r="AJ123" s="1"/>
      <c r="AK123" s="1"/>
    </row>
    <row r="124" spans="1:41" x14ac:dyDescent="0.35">
      <c r="B124" s="2" t="s">
        <v>3</v>
      </c>
      <c r="C124" s="21"/>
      <c r="D124" s="32" t="s">
        <v>5</v>
      </c>
      <c r="E124" s="21" t="s">
        <v>6</v>
      </c>
      <c r="F124" s="32" t="s">
        <v>7</v>
      </c>
      <c r="G124" s="32" t="s">
        <v>8</v>
      </c>
      <c r="M124" s="2" t="s">
        <v>3</v>
      </c>
      <c r="N124" s="21" t="s">
        <v>4</v>
      </c>
      <c r="O124" s="32" t="s">
        <v>5</v>
      </c>
      <c r="P124" s="21" t="s">
        <v>6</v>
      </c>
      <c r="Q124" s="32" t="s">
        <v>7</v>
      </c>
      <c r="R124" s="32" t="s">
        <v>8</v>
      </c>
      <c r="S124" s="32" t="s">
        <v>5</v>
      </c>
      <c r="T124" s="21" t="s">
        <v>6</v>
      </c>
      <c r="U124" s="32" t="s">
        <v>7</v>
      </c>
      <c r="V124" s="32" t="s">
        <v>8</v>
      </c>
      <c r="AB124" s="2" t="s">
        <v>3</v>
      </c>
      <c r="AC124" s="21" t="s">
        <v>4</v>
      </c>
      <c r="AD124" s="32" t="s">
        <v>5</v>
      </c>
      <c r="AE124" s="21" t="s">
        <v>6</v>
      </c>
      <c r="AF124" s="32" t="s">
        <v>7</v>
      </c>
      <c r="AG124" s="32" t="s">
        <v>8</v>
      </c>
      <c r="AH124" s="32" t="s">
        <v>5</v>
      </c>
      <c r="AI124" s="21" t="s">
        <v>6</v>
      </c>
      <c r="AJ124" s="32" t="s">
        <v>7</v>
      </c>
      <c r="AK124" s="32" t="s">
        <v>8</v>
      </c>
    </row>
    <row r="125" spans="1:41" x14ac:dyDescent="0.35">
      <c r="B125" t="s">
        <v>53</v>
      </c>
      <c r="C125" s="21"/>
      <c r="D125" s="1">
        <f>D189</f>
        <v>-0.53061051098721923</v>
      </c>
      <c r="E125" s="1" t="str">
        <f t="shared" ref="E125:G125" si="0">E189</f>
        <v xml:space="preserve">*  </v>
      </c>
      <c r="F125" s="1">
        <f t="shared" si="0"/>
        <v>0.28624784512679174</v>
      </c>
      <c r="G125" s="1">
        <f t="shared" si="0"/>
        <v>6.3785652108078406E-2</v>
      </c>
      <c r="M125" t="s">
        <v>53</v>
      </c>
      <c r="N125" s="21" t="s">
        <v>46</v>
      </c>
      <c r="O125" s="1">
        <f>O189</f>
        <v>-3.1805765262279353</v>
      </c>
      <c r="P125" s="1" t="str">
        <f t="shared" ref="P125:R125" si="1">P189</f>
        <v>***</v>
      </c>
      <c r="Q125" s="1">
        <f t="shared" si="1"/>
        <v>0.38906189895357929</v>
      </c>
      <c r="R125" s="1">
        <f t="shared" si="1"/>
        <v>2.2204460492503131E-16</v>
      </c>
      <c r="S125" s="1">
        <f>S189</f>
        <v>6.2189556965707329</v>
      </c>
      <c r="T125" s="1" t="str">
        <f t="shared" ref="T125:V125" si="2">T189</f>
        <v>***</v>
      </c>
      <c r="U125" s="1">
        <f t="shared" si="2"/>
        <v>0.46161720539049267</v>
      </c>
      <c r="V125" s="1">
        <f t="shared" si="2"/>
        <v>0</v>
      </c>
      <c r="AB125" t="s">
        <v>53</v>
      </c>
      <c r="AC125" s="21" t="s">
        <v>46</v>
      </c>
      <c r="AD125" s="1">
        <f>AD189</f>
        <v>-2.7900195728187267</v>
      </c>
      <c r="AE125" s="1" t="str">
        <f t="shared" ref="AE125:AG125" si="3">AE189</f>
        <v>***</v>
      </c>
      <c r="AF125" s="1">
        <f t="shared" si="3"/>
        <v>0.27797374277689246</v>
      </c>
      <c r="AG125" s="1">
        <f t="shared" si="3"/>
        <v>0</v>
      </c>
      <c r="AH125" s="1">
        <f>AH189</f>
        <v>4.0075683007898313</v>
      </c>
      <c r="AI125" s="1" t="str">
        <f t="shared" ref="AI125:AK125" si="4">AI189</f>
        <v>***</v>
      </c>
      <c r="AJ125" s="1">
        <f t="shared" si="4"/>
        <v>0.46319437331407215</v>
      </c>
      <c r="AK125" s="1">
        <f t="shared" si="4"/>
        <v>0</v>
      </c>
    </row>
    <row r="126" spans="1:41" x14ac:dyDescent="0.35">
      <c r="B126" t="s">
        <v>54</v>
      </c>
      <c r="C126" s="21"/>
      <c r="D126" s="1">
        <f>D226</f>
        <v>-1.6505141477865475</v>
      </c>
      <c r="E126" s="1" t="str">
        <f t="shared" ref="E126:G126" si="5">E226</f>
        <v>***</v>
      </c>
      <c r="F126" s="1">
        <f t="shared" si="5"/>
        <v>0.3009464230282996</v>
      </c>
      <c r="G126" s="1">
        <f t="shared" si="5"/>
        <v>4.1484712998141049E-8</v>
      </c>
      <c r="M126" t="s">
        <v>54</v>
      </c>
      <c r="N126" s="21" t="s">
        <v>46</v>
      </c>
      <c r="O126" s="1">
        <f>O226</f>
        <v>-3.2857874262743132</v>
      </c>
      <c r="P126" s="1" t="str">
        <f t="shared" ref="P126:R126" si="6">P226</f>
        <v>***</v>
      </c>
      <c r="Q126" s="1">
        <f t="shared" si="6"/>
        <v>0.35522236802942858</v>
      </c>
      <c r="R126" s="1">
        <f t="shared" si="6"/>
        <v>0</v>
      </c>
      <c r="S126" s="1">
        <f>S226</f>
        <v>3.1880413025835908</v>
      </c>
      <c r="T126" s="1" t="str">
        <f t="shared" ref="T126:V126" si="7">T226</f>
        <v>***</v>
      </c>
      <c r="U126" s="1">
        <f t="shared" si="7"/>
        <v>0.32932035774970786</v>
      </c>
      <c r="V126" s="1">
        <f t="shared" si="7"/>
        <v>0</v>
      </c>
      <c r="AB126" t="s">
        <v>54</v>
      </c>
      <c r="AC126" s="21" t="s">
        <v>46</v>
      </c>
      <c r="AD126" s="1">
        <f>AD226</f>
        <v>-3.1068587542849357</v>
      </c>
      <c r="AE126" s="1" t="str">
        <f t="shared" ref="AE126:AG126" si="8">AE226</f>
        <v>***</v>
      </c>
      <c r="AF126" s="1">
        <f t="shared" si="8"/>
        <v>0.17307627930185016</v>
      </c>
      <c r="AG126" s="1">
        <f t="shared" si="8"/>
        <v>0</v>
      </c>
      <c r="AH126" s="1">
        <f>AH226</f>
        <v>1.988137433203887</v>
      </c>
      <c r="AI126" s="1" t="str">
        <f t="shared" ref="AI126:AK126" si="9">AI226</f>
        <v>***</v>
      </c>
      <c r="AJ126" s="1">
        <f t="shared" si="9"/>
        <v>0.16441973073245886</v>
      </c>
      <c r="AK126" s="1">
        <f t="shared" si="9"/>
        <v>0</v>
      </c>
    </row>
    <row r="127" spans="1:41" x14ac:dyDescent="0.35">
      <c r="B127" t="s">
        <v>55</v>
      </c>
      <c r="C127" s="21"/>
      <c r="D127" s="1">
        <f>D190</f>
        <v>-5.0591233779340543E-2</v>
      </c>
      <c r="E127" s="1" t="str">
        <f t="shared" ref="E127:G127" si="10">E190</f>
        <v xml:space="preserve">   </v>
      </c>
      <c r="F127" s="1">
        <f t="shared" si="10"/>
        <v>0.11822890362188454</v>
      </c>
      <c r="G127" s="1">
        <f t="shared" si="10"/>
        <v>0.66871723975940345</v>
      </c>
      <c r="M127" t="s">
        <v>55</v>
      </c>
      <c r="N127" s="21" t="s">
        <v>46</v>
      </c>
      <c r="O127" s="1">
        <f>O190</f>
        <v>1.5264352309205689E-2</v>
      </c>
      <c r="P127" s="1" t="str">
        <f t="shared" ref="P127:R127" si="11">P190</f>
        <v xml:space="preserve">   </v>
      </c>
      <c r="Q127" s="1">
        <f t="shared" si="11"/>
        <v>6.5014687650891329E-2</v>
      </c>
      <c r="R127" s="1">
        <f t="shared" si="11"/>
        <v>0.81437705677490957</v>
      </c>
      <c r="S127" s="1">
        <f>S190</f>
        <v>8.6658099916439302E-2</v>
      </c>
      <c r="T127" s="1" t="str">
        <f t="shared" ref="T127:V127" si="12">T190</f>
        <v xml:space="preserve">   </v>
      </c>
      <c r="U127" s="1">
        <f t="shared" si="12"/>
        <v>0.34610031471072916</v>
      </c>
      <c r="V127" s="1">
        <f t="shared" si="12"/>
        <v>0.80229013654030035</v>
      </c>
      <c r="AB127" t="s">
        <v>55</v>
      </c>
      <c r="AC127" s="21" t="s">
        <v>46</v>
      </c>
      <c r="AD127" s="1">
        <f>AD190</f>
        <v>-7.4920051120885775E-2</v>
      </c>
      <c r="AE127" s="1" t="str">
        <f t="shared" ref="AE127:AG127" si="13">AE190</f>
        <v xml:space="preserve">   </v>
      </c>
      <c r="AF127" s="1">
        <f t="shared" si="13"/>
        <v>9.220578100452527E-2</v>
      </c>
      <c r="AG127" s="1">
        <f t="shared" si="13"/>
        <v>0.41648703292698608</v>
      </c>
      <c r="AH127" s="1">
        <f>AH190</f>
        <v>0.67019615889493012</v>
      </c>
      <c r="AI127" s="1" t="str">
        <f t="shared" ref="AI127:AK127" si="14">AI190</f>
        <v>***</v>
      </c>
      <c r="AJ127" s="1">
        <f t="shared" si="14"/>
        <v>0.13730337016441851</v>
      </c>
      <c r="AK127" s="1">
        <f t="shared" si="14"/>
        <v>1.0547749582645594E-6</v>
      </c>
    </row>
    <row r="128" spans="1:41" x14ac:dyDescent="0.35">
      <c r="B128" t="s">
        <v>56</v>
      </c>
      <c r="C128" s="21"/>
      <c r="D128" s="1">
        <f>D190</f>
        <v>-5.0591233779340543E-2</v>
      </c>
      <c r="E128" s="1" t="str">
        <f t="shared" ref="E128:G129" si="15">E190</f>
        <v xml:space="preserve">   </v>
      </c>
      <c r="F128" s="1">
        <f t="shared" si="15"/>
        <v>0.11822890362188454</v>
      </c>
      <c r="G128" s="1">
        <f t="shared" si="15"/>
        <v>0.66871723975940345</v>
      </c>
      <c r="M128" t="s">
        <v>56</v>
      </c>
      <c r="N128" s="21" t="s">
        <v>46</v>
      </c>
      <c r="O128" s="1">
        <f>O190</f>
        <v>1.5264352309205689E-2</v>
      </c>
      <c r="P128" s="1" t="str">
        <f t="shared" ref="P128:R129" si="16">P190</f>
        <v xml:space="preserve">   </v>
      </c>
      <c r="Q128" s="1">
        <f t="shared" si="16"/>
        <v>6.5014687650891329E-2</v>
      </c>
      <c r="R128" s="1">
        <f t="shared" si="16"/>
        <v>0.81437705677490957</v>
      </c>
      <c r="S128" s="1">
        <f>S190</f>
        <v>8.6658099916439302E-2</v>
      </c>
      <c r="T128" s="1" t="str">
        <f t="shared" ref="T128:V129" si="17">T190</f>
        <v xml:space="preserve">   </v>
      </c>
      <c r="U128" s="1">
        <f t="shared" si="17"/>
        <v>0.34610031471072916</v>
      </c>
      <c r="V128" s="1">
        <f t="shared" si="17"/>
        <v>0.80229013654030035</v>
      </c>
      <c r="AB128" t="s">
        <v>56</v>
      </c>
      <c r="AC128" s="21" t="s">
        <v>46</v>
      </c>
      <c r="AD128" s="1">
        <f>AD190</f>
        <v>-7.4920051120885775E-2</v>
      </c>
      <c r="AE128" s="1" t="str">
        <f t="shared" ref="AE128:AG129" si="18">AE190</f>
        <v xml:space="preserve">   </v>
      </c>
      <c r="AF128" s="1">
        <f t="shared" si="18"/>
        <v>9.220578100452527E-2</v>
      </c>
      <c r="AG128" s="1">
        <f t="shared" si="18"/>
        <v>0.41648703292698608</v>
      </c>
      <c r="AH128" s="1">
        <f>AH190</f>
        <v>0.67019615889493012</v>
      </c>
      <c r="AI128" s="1" t="str">
        <f t="shared" ref="AI128:AK129" si="19">AI190</f>
        <v>***</v>
      </c>
      <c r="AJ128" s="1">
        <f t="shared" si="19"/>
        <v>0.13730337016441851</v>
      </c>
      <c r="AK128" s="1">
        <f t="shared" si="19"/>
        <v>1.0547749582645594E-6</v>
      </c>
    </row>
    <row r="129" spans="2:37" x14ac:dyDescent="0.35">
      <c r="B129" t="s">
        <v>57</v>
      </c>
      <c r="C129" s="21"/>
      <c r="D129" s="1">
        <f>D191</f>
        <v>5.9527755433908813E-2</v>
      </c>
      <c r="E129" s="1" t="str">
        <f t="shared" si="15"/>
        <v xml:space="preserve">   </v>
      </c>
      <c r="F129" s="1">
        <f t="shared" si="15"/>
        <v>0.13264016512750371</v>
      </c>
      <c r="G129" s="1">
        <f t="shared" si="15"/>
        <v>0.65358219738971557</v>
      </c>
      <c r="M129" t="s">
        <v>57</v>
      </c>
      <c r="N129" s="21" t="s">
        <v>46</v>
      </c>
      <c r="O129" s="1">
        <f>O191</f>
        <v>5.4598669098034437E-2</v>
      </c>
      <c r="P129" s="1" t="str">
        <f t="shared" si="16"/>
        <v xml:space="preserve">   </v>
      </c>
      <c r="Q129" s="1">
        <f t="shared" si="16"/>
        <v>6.8581540539498262E-2</v>
      </c>
      <c r="R129" s="1">
        <f t="shared" si="16"/>
        <v>0.4259662476153947</v>
      </c>
      <c r="S129" s="1">
        <f>S191</f>
        <v>0.42067673029710023</v>
      </c>
      <c r="T129" s="1" t="str">
        <f t="shared" si="17"/>
        <v>***</v>
      </c>
      <c r="U129" s="1">
        <f t="shared" si="17"/>
        <v>0.10686076723207938</v>
      </c>
      <c r="V129" s="1">
        <f t="shared" si="17"/>
        <v>8.261638229245527E-5</v>
      </c>
      <c r="AB129" t="s">
        <v>57</v>
      </c>
      <c r="AC129" s="21" t="s">
        <v>46</v>
      </c>
      <c r="AD129" s="1">
        <f>AD191</f>
        <v>-1.395536662464829E-2</v>
      </c>
      <c r="AE129" s="1" t="str">
        <f t="shared" si="18"/>
        <v xml:space="preserve">   </v>
      </c>
      <c r="AF129" s="1">
        <f t="shared" si="18"/>
        <v>8.533502678156113E-2</v>
      </c>
      <c r="AG129" s="1">
        <f t="shared" si="18"/>
        <v>0.870096267604203</v>
      </c>
      <c r="AH129" s="1">
        <f>AH191</f>
        <v>0.31129767804074543</v>
      </c>
      <c r="AI129" s="1" t="str">
        <f t="shared" si="19"/>
        <v>***</v>
      </c>
      <c r="AJ129" s="1">
        <f t="shared" si="19"/>
        <v>0.11826253909034577</v>
      </c>
      <c r="AK129" s="1">
        <f t="shared" si="19"/>
        <v>8.4819079979363554E-3</v>
      </c>
    </row>
    <row r="130" spans="2:37" x14ac:dyDescent="0.35">
      <c r="B130" t="s">
        <v>58</v>
      </c>
      <c r="C130" s="21"/>
      <c r="D130" s="1">
        <f>D228</f>
        <v>-6.9058109858292499E-2</v>
      </c>
      <c r="E130" s="1" t="str">
        <f t="shared" ref="E130:G130" si="20">E228</f>
        <v xml:space="preserve">   </v>
      </c>
      <c r="F130" s="1">
        <f t="shared" si="20"/>
        <v>0.13532489520409829</v>
      </c>
      <c r="G130" s="1">
        <f t="shared" si="20"/>
        <v>0.60983190354739114</v>
      </c>
      <c r="M130" t="s">
        <v>58</v>
      </c>
      <c r="N130" s="21" t="s">
        <v>46</v>
      </c>
      <c r="O130" s="1">
        <f>O228</f>
        <v>-5.1933776672568155E-2</v>
      </c>
      <c r="P130" s="1" t="str">
        <f t="shared" ref="P130:R130" si="21">P228</f>
        <v xml:space="preserve">   </v>
      </c>
      <c r="Q130" s="1">
        <f t="shared" si="21"/>
        <v>7.1687541993884427E-2</v>
      </c>
      <c r="R130" s="1">
        <f t="shared" si="21"/>
        <v>0.46879176561043145</v>
      </c>
      <c r="S130" s="1">
        <f>S228</f>
        <v>0.2590560383617494</v>
      </c>
      <c r="T130" s="1" t="str">
        <f t="shared" ref="T130:V130" si="22">T228</f>
        <v>***</v>
      </c>
      <c r="U130" s="1">
        <f t="shared" si="22"/>
        <v>9.819428131045782E-2</v>
      </c>
      <c r="V130" s="1">
        <f t="shared" si="22"/>
        <v>8.3347696666364879E-3</v>
      </c>
      <c r="AB130" t="s">
        <v>58</v>
      </c>
      <c r="AC130" s="21" t="s">
        <v>46</v>
      </c>
      <c r="AD130" s="1">
        <f>AD228</f>
        <v>5.1624721093742568E-2</v>
      </c>
      <c r="AE130" s="1" t="str">
        <f t="shared" ref="AE130:AG130" si="23">AE228</f>
        <v xml:space="preserve">   </v>
      </c>
      <c r="AF130" s="1">
        <f t="shared" si="23"/>
        <v>6.5681081138757133E-2</v>
      </c>
      <c r="AG130" s="1">
        <f t="shared" si="23"/>
        <v>0.43187291637279346</v>
      </c>
      <c r="AH130" s="1">
        <f>AH228</f>
        <v>0.33357921847669658</v>
      </c>
      <c r="AI130" s="1" t="str">
        <f t="shared" ref="AI130:AK130" si="24">AI228</f>
        <v>***</v>
      </c>
      <c r="AJ130" s="1">
        <f t="shared" si="24"/>
        <v>4.1484059172503807E-2</v>
      </c>
      <c r="AK130" s="1">
        <f t="shared" si="24"/>
        <v>8.8817841970012523E-16</v>
      </c>
    </row>
    <row r="131" spans="2:37" x14ac:dyDescent="0.35">
      <c r="B131" t="s">
        <v>59</v>
      </c>
      <c r="C131" s="21"/>
      <c r="D131" s="1">
        <f>D192</f>
        <v>0.75636684307975444</v>
      </c>
      <c r="E131" s="1" t="str">
        <f t="shared" ref="E131:G131" si="25">E192</f>
        <v>***</v>
      </c>
      <c r="F131" s="1">
        <f t="shared" si="25"/>
        <v>0.12022848058111391</v>
      </c>
      <c r="G131" s="1">
        <f t="shared" si="25"/>
        <v>3.152673677675466E-10</v>
      </c>
      <c r="M131" t="s">
        <v>59</v>
      </c>
      <c r="N131" s="21" t="s">
        <v>46</v>
      </c>
      <c r="O131" s="1">
        <f>O192</f>
        <v>0.41268995566929856</v>
      </c>
      <c r="P131" s="1" t="str">
        <f t="shared" ref="P131:R131" si="26">P192</f>
        <v>***</v>
      </c>
      <c r="Q131" s="1">
        <f t="shared" si="26"/>
        <v>6.8551231424786918E-2</v>
      </c>
      <c r="R131" s="1">
        <f t="shared" si="26"/>
        <v>1.7423573694941297E-9</v>
      </c>
      <c r="S131" s="1">
        <f>S192</f>
        <v>5.7439934213782309E-2</v>
      </c>
      <c r="T131" s="1" t="str">
        <f t="shared" ref="T131:V131" si="27">T192</f>
        <v xml:space="preserve">   </v>
      </c>
      <c r="U131" s="1">
        <f t="shared" si="27"/>
        <v>0.51651926483211141</v>
      </c>
      <c r="V131" s="1">
        <f t="shared" si="27"/>
        <v>0.91145315833489082</v>
      </c>
      <c r="AB131" t="s">
        <v>59</v>
      </c>
      <c r="AC131" s="21" t="s">
        <v>46</v>
      </c>
      <c r="AD131" s="1">
        <f>AD192</f>
        <v>0.57403966967532083</v>
      </c>
      <c r="AE131" s="1" t="str">
        <f t="shared" ref="AE131:AG131" si="28">AE192</f>
        <v>***</v>
      </c>
      <c r="AF131" s="1">
        <f t="shared" si="28"/>
        <v>9.7907555903618895E-2</v>
      </c>
      <c r="AG131" s="1">
        <f t="shared" si="28"/>
        <v>4.5436374662699563E-9</v>
      </c>
      <c r="AH131" s="1">
        <f>AH192</f>
        <v>1.0561794264328128</v>
      </c>
      <c r="AI131" s="1" t="str">
        <f t="shared" ref="AI131:AK131" si="29">AI192</f>
        <v>***</v>
      </c>
      <c r="AJ131" s="1">
        <f t="shared" si="29"/>
        <v>0.13612255060748904</v>
      </c>
      <c r="AK131" s="1">
        <f t="shared" si="29"/>
        <v>8.659739592076221E-15</v>
      </c>
    </row>
    <row r="132" spans="2:37" x14ac:dyDescent="0.35">
      <c r="B132" t="s">
        <v>60</v>
      </c>
      <c r="C132" s="21"/>
      <c r="D132" s="1">
        <f>D229</f>
        <v>0.30198729248540396</v>
      </c>
      <c r="E132" s="1" t="str">
        <f t="shared" ref="E132:G132" si="30">E229</f>
        <v xml:space="preserve">** </v>
      </c>
      <c r="F132" s="1">
        <f t="shared" si="30"/>
        <v>0.12167420958675353</v>
      </c>
      <c r="G132" s="1">
        <f t="shared" si="30"/>
        <v>1.306716722640533E-2</v>
      </c>
      <c r="M132" t="s">
        <v>60</v>
      </c>
      <c r="N132" s="21" t="s">
        <v>46</v>
      </c>
      <c r="O132" s="1">
        <f>O229</f>
        <v>0.24371052828683212</v>
      </c>
      <c r="P132" s="1" t="str">
        <f t="shared" ref="P132:R132" si="31">P229</f>
        <v>***</v>
      </c>
      <c r="Q132" s="1">
        <f t="shared" si="31"/>
        <v>6.7808442703011229E-2</v>
      </c>
      <c r="R132" s="1">
        <f t="shared" si="31"/>
        <v>3.2551103990874353E-4</v>
      </c>
      <c r="S132" s="1">
        <f>S229</f>
        <v>0.15120433352007498</v>
      </c>
      <c r="T132" s="1" t="str">
        <f t="shared" ref="T132:V132" si="32">T229</f>
        <v xml:space="preserve">   </v>
      </c>
      <c r="U132" s="1">
        <f t="shared" si="32"/>
        <v>0.1607581556542349</v>
      </c>
      <c r="V132" s="1">
        <f t="shared" si="32"/>
        <v>0.34692514993438039</v>
      </c>
      <c r="AB132" t="s">
        <v>60</v>
      </c>
      <c r="AC132" s="21" t="s">
        <v>46</v>
      </c>
      <c r="AD132" s="1">
        <f>AD229</f>
        <v>0.43691249766462936</v>
      </c>
      <c r="AE132" s="1" t="str">
        <f t="shared" ref="AE132:AG132" si="33">AE229</f>
        <v>***</v>
      </c>
      <c r="AF132" s="1">
        <f t="shared" si="33"/>
        <v>7.1344633000196181E-2</v>
      </c>
      <c r="AG132" s="1">
        <f t="shared" si="33"/>
        <v>9.1271235014289687E-10</v>
      </c>
      <c r="AH132" s="1">
        <f>AH229</f>
        <v>0.69975129451083395</v>
      </c>
      <c r="AI132" s="1" t="str">
        <f t="shared" ref="AI132:AK132" si="34">AI229</f>
        <v>***</v>
      </c>
      <c r="AJ132" s="1">
        <f t="shared" si="34"/>
        <v>5.6503358595631992E-2</v>
      </c>
      <c r="AK132" s="1">
        <f t="shared" si="34"/>
        <v>0</v>
      </c>
    </row>
    <row r="133" spans="2:37" x14ac:dyDescent="0.35">
      <c r="B133" t="s">
        <v>61</v>
      </c>
      <c r="C133" s="21"/>
      <c r="D133" s="1">
        <f>D193</f>
        <v>0.75745621416883047</v>
      </c>
      <c r="E133" s="1" t="str">
        <f t="shared" ref="E133:G133" si="35">E193</f>
        <v>***</v>
      </c>
      <c r="F133" s="1">
        <f t="shared" si="35"/>
        <v>0.11447817057971826</v>
      </c>
      <c r="G133" s="1">
        <f t="shared" si="35"/>
        <v>3.6755487542450282E-11</v>
      </c>
      <c r="M133" t="s">
        <v>61</v>
      </c>
      <c r="N133" s="21" t="s">
        <v>46</v>
      </c>
      <c r="O133" s="1">
        <f>O193</f>
        <v>0.48648516087479121</v>
      </c>
      <c r="P133" s="1" t="str">
        <f t="shared" ref="P133:R133" si="36">P193</f>
        <v>***</v>
      </c>
      <c r="Q133" s="1">
        <f t="shared" si="36"/>
        <v>6.2310534800927769E-2</v>
      </c>
      <c r="R133" s="1">
        <f t="shared" si="36"/>
        <v>5.773159728050814E-15</v>
      </c>
      <c r="S133" s="1">
        <f>S193</f>
        <v>0.41830385304905432</v>
      </c>
      <c r="T133" s="1" t="str">
        <f t="shared" ref="T133:V133" si="37">T193</f>
        <v>***</v>
      </c>
      <c r="U133" s="1">
        <f t="shared" si="37"/>
        <v>0.10243933296543983</v>
      </c>
      <c r="V133" s="1">
        <f t="shared" si="37"/>
        <v>4.4375786423911379E-5</v>
      </c>
      <c r="AB133" t="s">
        <v>61</v>
      </c>
      <c r="AC133" s="21" t="s">
        <v>46</v>
      </c>
      <c r="AD133" s="1">
        <f>AD193</f>
        <v>0.4270807693145916</v>
      </c>
      <c r="AE133" s="1" t="str">
        <f t="shared" ref="AE133:AG133" si="38">AE193</f>
        <v>***</v>
      </c>
      <c r="AF133" s="1">
        <f t="shared" si="38"/>
        <v>9.5707897704675138E-2</v>
      </c>
      <c r="AG133" s="1">
        <f t="shared" si="38"/>
        <v>8.1071082718153775E-6</v>
      </c>
      <c r="AH133" s="1">
        <f>AH193</f>
        <v>1.1345849594058914</v>
      </c>
      <c r="AI133" s="1" t="str">
        <f t="shared" ref="AI133:AK133" si="39">AI193</f>
        <v>***</v>
      </c>
      <c r="AJ133" s="1">
        <f t="shared" si="39"/>
        <v>0.11788443664024494</v>
      </c>
      <c r="AK133" s="1">
        <f t="shared" si="39"/>
        <v>0</v>
      </c>
    </row>
    <row r="134" spans="2:37" x14ac:dyDescent="0.35">
      <c r="B134" t="s">
        <v>62</v>
      </c>
      <c r="C134" s="21"/>
      <c r="D134" s="1">
        <f>D230</f>
        <v>0.47786305245308353</v>
      </c>
      <c r="E134" s="1" t="str">
        <f t="shared" ref="E134:G134" si="40">E230</f>
        <v>***</v>
      </c>
      <c r="F134" s="1">
        <f t="shared" si="40"/>
        <v>0.11083152993653668</v>
      </c>
      <c r="G134" s="1">
        <f t="shared" si="40"/>
        <v>1.6206535148777235E-5</v>
      </c>
      <c r="M134" t="s">
        <v>62</v>
      </c>
      <c r="N134" s="21" t="s">
        <v>46</v>
      </c>
      <c r="O134" s="1">
        <f>O230</f>
        <v>0.32788829236767092</v>
      </c>
      <c r="P134" s="1" t="str">
        <f t="shared" ref="P134:R134" si="41">P230</f>
        <v>***</v>
      </c>
      <c r="Q134" s="1">
        <f t="shared" si="41"/>
        <v>6.3942515611968981E-2</v>
      </c>
      <c r="R134" s="1">
        <f t="shared" si="41"/>
        <v>2.9305364157572455E-7</v>
      </c>
      <c r="S134" s="1">
        <f>S230</f>
        <v>0.42096989629028669</v>
      </c>
      <c r="T134" s="1" t="str">
        <f t="shared" ref="T134:V134" si="42">T230</f>
        <v>***</v>
      </c>
      <c r="U134" s="1">
        <f t="shared" si="42"/>
        <v>9.0329352579821443E-2</v>
      </c>
      <c r="V134" s="1">
        <f t="shared" si="42"/>
        <v>3.1561275186664517E-6</v>
      </c>
      <c r="AB134" t="s">
        <v>62</v>
      </c>
      <c r="AC134" s="21" t="s">
        <v>46</v>
      </c>
      <c r="AD134" s="1">
        <f>AD230</f>
        <v>0.4503554876464067</v>
      </c>
      <c r="AE134" s="1" t="str">
        <f t="shared" ref="AE134:AG134" si="43">AE230</f>
        <v>***</v>
      </c>
      <c r="AF134" s="1">
        <f t="shared" si="43"/>
        <v>6.7368269138494474E-2</v>
      </c>
      <c r="AG134" s="1">
        <f t="shared" si="43"/>
        <v>2.3095747536672206E-11</v>
      </c>
      <c r="AH134" s="1">
        <f>AH230</f>
        <v>0.78469952392817333</v>
      </c>
      <c r="AI134" s="1" t="str">
        <f t="shared" ref="AI134:AK134" si="44">AI230</f>
        <v>***</v>
      </c>
      <c r="AJ134" s="1">
        <f t="shared" si="44"/>
        <v>5.5039798269363317E-2</v>
      </c>
      <c r="AK134" s="1">
        <f t="shared" si="44"/>
        <v>0</v>
      </c>
    </row>
    <row r="135" spans="2:37" x14ac:dyDescent="0.35">
      <c r="B135" t="s">
        <v>63</v>
      </c>
      <c r="C135" s="21"/>
      <c r="D135" s="1">
        <f>D194</f>
        <v>0.18961820244646496</v>
      </c>
      <c r="E135" s="1" t="str">
        <f t="shared" ref="E135:G135" si="45">E194</f>
        <v xml:space="preserve">*  </v>
      </c>
      <c r="F135" s="1">
        <f t="shared" si="45"/>
        <v>0.10974142834154392</v>
      </c>
      <c r="G135" s="1">
        <f t="shared" si="45"/>
        <v>8.4012709390854479E-2</v>
      </c>
      <c r="M135" t="s">
        <v>63</v>
      </c>
      <c r="N135" s="21" t="s">
        <v>46</v>
      </c>
      <c r="O135" s="1">
        <f>O194</f>
        <v>0.3212823545540146</v>
      </c>
      <c r="P135" s="1" t="str">
        <f t="shared" ref="P135:R135" si="46">P194</f>
        <v>***</v>
      </c>
      <c r="Q135" s="1">
        <f t="shared" si="46"/>
        <v>5.7161061294170395E-2</v>
      </c>
      <c r="R135" s="1">
        <f t="shared" si="46"/>
        <v>1.9023965069919768E-8</v>
      </c>
      <c r="S135" s="1">
        <f>S194</f>
        <v>2.5829071740828817E-2</v>
      </c>
      <c r="T135" s="1" t="str">
        <f t="shared" ref="T135:V135" si="47">T194</f>
        <v xml:space="preserve">   </v>
      </c>
      <c r="U135" s="1">
        <f t="shared" si="47"/>
        <v>0.26044683547392905</v>
      </c>
      <c r="V135" s="1">
        <f t="shared" si="47"/>
        <v>0.92100158963384238</v>
      </c>
      <c r="AB135" t="s">
        <v>63</v>
      </c>
      <c r="AC135" s="21" t="s">
        <v>46</v>
      </c>
      <c r="AD135" s="1">
        <f>AD194</f>
        <v>0.27733292170039969</v>
      </c>
      <c r="AE135" s="1" t="str">
        <f t="shared" ref="AE135:AG135" si="48">AE194</f>
        <v>***</v>
      </c>
      <c r="AF135" s="1">
        <f t="shared" si="48"/>
        <v>8.8757670343938416E-2</v>
      </c>
      <c r="AG135" s="1">
        <f t="shared" si="48"/>
        <v>1.7804218492816215E-3</v>
      </c>
      <c r="AH135" s="1">
        <f>AH194</f>
        <v>1.0445801760164706</v>
      </c>
      <c r="AI135" s="1" t="str">
        <f t="shared" ref="AI135:AK135" si="49">AI194</f>
        <v>***</v>
      </c>
      <c r="AJ135" s="1">
        <f t="shared" si="49"/>
        <v>0.12287330418670854</v>
      </c>
      <c r="AK135" s="1">
        <f t="shared" si="49"/>
        <v>0</v>
      </c>
    </row>
    <row r="136" spans="2:37" x14ac:dyDescent="0.35">
      <c r="B136" t="s">
        <v>64</v>
      </c>
      <c r="C136" s="21"/>
      <c r="D136" s="1">
        <f>D231</f>
        <v>9.4701707165376625E-2</v>
      </c>
      <c r="E136" s="1" t="str">
        <f t="shared" ref="E136:G136" si="50">E231</f>
        <v xml:space="preserve">   </v>
      </c>
      <c r="F136" s="1">
        <f t="shared" si="50"/>
        <v>0.1148238331402984</v>
      </c>
      <c r="G136" s="1">
        <f t="shared" si="50"/>
        <v>0.40950982569315197</v>
      </c>
      <c r="M136" t="s">
        <v>64</v>
      </c>
      <c r="N136" s="21" t="s">
        <v>46</v>
      </c>
      <c r="O136" s="1">
        <f>O231</f>
        <v>0.22920047626861226</v>
      </c>
      <c r="P136" s="1" t="str">
        <f t="shared" ref="P136:R136" si="51">P231</f>
        <v>***</v>
      </c>
      <c r="Q136" s="1">
        <f t="shared" si="51"/>
        <v>6.2883036877619161E-2</v>
      </c>
      <c r="R136" s="1">
        <f t="shared" si="51"/>
        <v>2.6752730087276078E-4</v>
      </c>
      <c r="S136" s="1">
        <f>S231</f>
        <v>0.28766719173462729</v>
      </c>
      <c r="T136" s="1" t="str">
        <f t="shared" ref="T136:V136" si="52">T231</f>
        <v>***</v>
      </c>
      <c r="U136" s="1">
        <f t="shared" si="52"/>
        <v>9.4213448595301813E-2</v>
      </c>
      <c r="V136" s="1">
        <f t="shared" si="52"/>
        <v>2.2629735570560694E-3</v>
      </c>
      <c r="AB136" t="s">
        <v>64</v>
      </c>
      <c r="AC136" s="21" t="s">
        <v>46</v>
      </c>
      <c r="AD136" s="1">
        <f>AD231</f>
        <v>0.25606728577321652</v>
      </c>
      <c r="AE136" s="1" t="str">
        <f t="shared" ref="AE136:AG136" si="53">AE231</f>
        <v>***</v>
      </c>
      <c r="AF136" s="1">
        <f t="shared" si="53"/>
        <v>7.3301212104363342E-2</v>
      </c>
      <c r="AG136" s="1">
        <f t="shared" si="53"/>
        <v>4.7698877836266362E-4</v>
      </c>
      <c r="AH136" s="1">
        <f>AH231</f>
        <v>0.75384352135773447</v>
      </c>
      <c r="AI136" s="1" t="str">
        <f t="shared" ref="AI136:AK136" si="54">AI231</f>
        <v>***</v>
      </c>
      <c r="AJ136" s="1">
        <f t="shared" si="54"/>
        <v>5.5072683530429975E-2</v>
      </c>
      <c r="AK136" s="1">
        <f t="shared" si="54"/>
        <v>0</v>
      </c>
    </row>
    <row r="137" spans="2:37" x14ac:dyDescent="0.35">
      <c r="B137" t="s">
        <v>65</v>
      </c>
      <c r="C137" s="21"/>
      <c r="D137" s="1">
        <f>D195</f>
        <v>0.34263062062365768</v>
      </c>
      <c r="E137" s="1" t="str">
        <f t="shared" ref="E137:G137" si="55">E195</f>
        <v>***</v>
      </c>
      <c r="F137" s="1">
        <f t="shared" si="55"/>
        <v>0.11119589877622192</v>
      </c>
      <c r="G137" s="1">
        <f t="shared" si="55"/>
        <v>2.0608208777765924E-3</v>
      </c>
      <c r="M137" t="s">
        <v>65</v>
      </c>
      <c r="N137" s="21" t="s">
        <v>46</v>
      </c>
      <c r="O137" s="1">
        <f>O195</f>
        <v>0.2792845903808584</v>
      </c>
      <c r="P137" s="1" t="str">
        <f t="shared" ref="P137:R137" si="56">P195</f>
        <v>***</v>
      </c>
      <c r="Q137" s="1">
        <f t="shared" si="56"/>
        <v>6.1553303901145336E-2</v>
      </c>
      <c r="R137" s="1">
        <f t="shared" si="56"/>
        <v>5.6984357503786498E-6</v>
      </c>
      <c r="S137" s="1">
        <f>S195</f>
        <v>0.54090438944038965</v>
      </c>
      <c r="T137" s="1" t="str">
        <f t="shared" ref="T137:V137" si="57">T195</f>
        <v>***</v>
      </c>
      <c r="U137" s="1">
        <f t="shared" si="57"/>
        <v>9.7664691189193104E-2</v>
      </c>
      <c r="V137" s="1">
        <f t="shared" si="57"/>
        <v>3.0527843808414445E-8</v>
      </c>
      <c r="AB137" t="s">
        <v>65</v>
      </c>
      <c r="AC137" s="21" t="s">
        <v>46</v>
      </c>
      <c r="AD137" s="1">
        <f>AD195</f>
        <v>0.22030951239786842</v>
      </c>
      <c r="AE137" s="1" t="str">
        <f t="shared" ref="AE137:AG137" si="58">AE195</f>
        <v xml:space="preserve">** </v>
      </c>
      <c r="AF137" s="1">
        <f t="shared" si="58"/>
        <v>9.6501774437771887E-2</v>
      </c>
      <c r="AG137" s="1">
        <f t="shared" si="58"/>
        <v>2.2432833663506235E-2</v>
      </c>
      <c r="AH137" s="1">
        <f>AH195</f>
        <v>1.166343849819258</v>
      </c>
      <c r="AI137" s="1" t="str">
        <f t="shared" ref="AI137:AK137" si="59">AI195</f>
        <v>***</v>
      </c>
      <c r="AJ137" s="1">
        <f t="shared" si="59"/>
        <v>0.13179488724804622</v>
      </c>
      <c r="AK137" s="1">
        <f t="shared" si="59"/>
        <v>0</v>
      </c>
    </row>
    <row r="138" spans="2:37" x14ac:dyDescent="0.35">
      <c r="B138" t="s">
        <v>66</v>
      </c>
      <c r="C138" s="21"/>
      <c r="D138" s="1">
        <f>D232</f>
        <v>0.15352467597237782</v>
      </c>
      <c r="E138" s="1" t="str">
        <f t="shared" ref="E138:G138" si="60">E232</f>
        <v xml:space="preserve">   </v>
      </c>
      <c r="F138" s="1">
        <f t="shared" si="60"/>
        <v>0.11256936247884844</v>
      </c>
      <c r="G138" s="1">
        <f t="shared" si="60"/>
        <v>0.17262330669611403</v>
      </c>
      <c r="M138" t="s">
        <v>66</v>
      </c>
      <c r="N138" s="21" t="s">
        <v>46</v>
      </c>
      <c r="O138" s="1">
        <f>O232</f>
        <v>0.18822070259354212</v>
      </c>
      <c r="P138" s="1" t="str">
        <f t="shared" ref="P138:R138" si="61">P232</f>
        <v>***</v>
      </c>
      <c r="Q138" s="1">
        <f t="shared" si="61"/>
        <v>5.7943647135200289E-2</v>
      </c>
      <c r="R138" s="1">
        <f t="shared" si="61"/>
        <v>1.1608022005644703E-3</v>
      </c>
      <c r="S138" s="1">
        <f>S232</f>
        <v>0.27041731044934703</v>
      </c>
      <c r="T138" s="1" t="str">
        <f t="shared" ref="T138:V138" si="62">T232</f>
        <v>***</v>
      </c>
      <c r="U138" s="1">
        <f t="shared" si="62"/>
        <v>0.10189559877584602</v>
      </c>
      <c r="V138" s="1">
        <f t="shared" si="62"/>
        <v>7.9575315585516115E-3</v>
      </c>
      <c r="AB138" t="s">
        <v>66</v>
      </c>
      <c r="AC138" s="21" t="s">
        <v>46</v>
      </c>
      <c r="AD138" s="1">
        <f>AD232</f>
        <v>0.22133293733872467</v>
      </c>
      <c r="AE138" s="1" t="str">
        <f t="shared" ref="AE138:AG138" si="63">AE232</f>
        <v>***</v>
      </c>
      <c r="AF138" s="1">
        <f t="shared" si="63"/>
        <v>6.271848414726916E-2</v>
      </c>
      <c r="AG138" s="1">
        <f t="shared" si="63"/>
        <v>4.1714803950787527E-4</v>
      </c>
      <c r="AH138" s="1">
        <f>AH232</f>
        <v>0.55486105611715075</v>
      </c>
      <c r="AI138" s="1" t="str">
        <f t="shared" ref="AI138:AK138" si="64">AI232</f>
        <v>***</v>
      </c>
      <c r="AJ138" s="1">
        <f t="shared" si="64"/>
        <v>4.7960624109536103E-2</v>
      </c>
      <c r="AK138" s="1">
        <f t="shared" si="64"/>
        <v>0</v>
      </c>
    </row>
    <row r="139" spans="2:37" x14ac:dyDescent="0.35">
      <c r="B139" t="s">
        <v>67</v>
      </c>
      <c r="C139" s="21"/>
      <c r="D139" s="1">
        <f>D196</f>
        <v>0.36119283469227953</v>
      </c>
      <c r="E139" s="1" t="str">
        <f t="shared" ref="E139:G139" si="65">E196</f>
        <v>***</v>
      </c>
      <c r="F139" s="1">
        <f t="shared" si="65"/>
        <v>7.9503429139351531E-2</v>
      </c>
      <c r="G139" s="1">
        <f t="shared" si="65"/>
        <v>5.5430272232204203E-6</v>
      </c>
      <c r="M139" t="s">
        <v>67</v>
      </c>
      <c r="N139" s="21" t="s">
        <v>46</v>
      </c>
      <c r="O139" s="1">
        <f>O196</f>
        <v>0.27372446649558785</v>
      </c>
      <c r="P139" s="1" t="str">
        <f t="shared" ref="P139:R139" si="66">P196</f>
        <v>***</v>
      </c>
      <c r="Q139" s="1">
        <f t="shared" si="66"/>
        <v>4.1155550723711097E-2</v>
      </c>
      <c r="R139" s="1">
        <f t="shared" si="66"/>
        <v>2.911604291000458E-11</v>
      </c>
      <c r="S139" s="1">
        <f>S196</f>
        <v>0.29742041664388025</v>
      </c>
      <c r="T139" s="1" t="str">
        <f t="shared" ref="T139:V139" si="67">T196</f>
        <v>***</v>
      </c>
      <c r="U139" s="1">
        <f t="shared" si="67"/>
        <v>0.11394023895848054</v>
      </c>
      <c r="V139" s="1">
        <f t="shared" si="67"/>
        <v>9.0457719955763238E-3</v>
      </c>
      <c r="AB139" t="s">
        <v>67</v>
      </c>
      <c r="AC139" s="21" t="s">
        <v>46</v>
      </c>
      <c r="AD139" s="1">
        <f>AD196</f>
        <v>0.20220737398926458</v>
      </c>
      <c r="AE139" s="1" t="str">
        <f t="shared" ref="AE139:AG139" si="68">AE196</f>
        <v>***</v>
      </c>
      <c r="AF139" s="1">
        <f t="shared" si="68"/>
        <v>6.2601734645434004E-2</v>
      </c>
      <c r="AG139" s="1">
        <f t="shared" si="68"/>
        <v>1.2376413839734202E-3</v>
      </c>
      <c r="AH139" s="1">
        <f>AH196</f>
        <v>0.62627945449778899</v>
      </c>
      <c r="AI139" s="1" t="str">
        <f t="shared" ref="AI139:AK139" si="69">AI196</f>
        <v>***</v>
      </c>
      <c r="AJ139" s="1">
        <f t="shared" si="69"/>
        <v>0.10125360775348581</v>
      </c>
      <c r="AK139" s="1">
        <f t="shared" si="69"/>
        <v>6.2001892509044865E-10</v>
      </c>
    </row>
    <row r="140" spans="2:37" x14ac:dyDescent="0.35">
      <c r="B140" t="s">
        <v>68</v>
      </c>
      <c r="C140" s="21"/>
      <c r="D140" s="1">
        <f>D233</f>
        <v>0.19077675136350136</v>
      </c>
      <c r="E140" s="1" t="str">
        <f t="shared" ref="E140:G140" si="70">E233</f>
        <v xml:space="preserve">** </v>
      </c>
      <c r="F140" s="1">
        <f t="shared" si="70"/>
        <v>7.8507882178976224E-2</v>
      </c>
      <c r="G140" s="1">
        <f t="shared" si="70"/>
        <v>1.509744447998651E-2</v>
      </c>
      <c r="M140" t="s">
        <v>68</v>
      </c>
      <c r="N140" s="21" t="s">
        <v>46</v>
      </c>
      <c r="O140" s="1">
        <f>O233</f>
        <v>0.18435661019430385</v>
      </c>
      <c r="P140" s="1" t="str">
        <f t="shared" ref="P140:R140" si="71">P233</f>
        <v>***</v>
      </c>
      <c r="Q140" s="1">
        <f t="shared" si="71"/>
        <v>4.2175901505393756E-2</v>
      </c>
      <c r="R140" s="1">
        <f t="shared" si="71"/>
        <v>1.2360165328573203E-5</v>
      </c>
      <c r="S140" s="1">
        <f>S233</f>
        <v>0.27241746642137332</v>
      </c>
      <c r="T140" s="1" t="str">
        <f t="shared" ref="T140:V140" si="72">T233</f>
        <v>***</v>
      </c>
      <c r="U140" s="1">
        <f t="shared" si="72"/>
        <v>8.7393761667114933E-2</v>
      </c>
      <c r="V140" s="1">
        <f t="shared" si="72"/>
        <v>1.8262279440426354E-3</v>
      </c>
      <c r="AB140" t="s">
        <v>68</v>
      </c>
      <c r="AC140" s="21" t="s">
        <v>46</v>
      </c>
      <c r="AD140" s="1">
        <f>AD233</f>
        <v>0.17692393200125828</v>
      </c>
      <c r="AE140" s="1" t="str">
        <f t="shared" ref="AE140:AG140" si="73">AE233</f>
        <v>***</v>
      </c>
      <c r="AF140" s="1">
        <f t="shared" si="73"/>
        <v>4.8389518818656864E-2</v>
      </c>
      <c r="AG140" s="1">
        <f t="shared" si="73"/>
        <v>2.5593684507674297E-4</v>
      </c>
      <c r="AH140" s="1">
        <f>AH233</f>
        <v>0.43117596044850542</v>
      </c>
      <c r="AI140" s="1" t="str">
        <f t="shared" ref="AI140:AK140" si="74">AI233</f>
        <v>***</v>
      </c>
      <c r="AJ140" s="1">
        <f t="shared" si="74"/>
        <v>3.8912124030941748E-2</v>
      </c>
      <c r="AK140" s="1">
        <f t="shared" si="74"/>
        <v>0</v>
      </c>
    </row>
    <row r="141" spans="2:37" x14ac:dyDescent="0.35">
      <c r="B141" t="s">
        <v>69</v>
      </c>
      <c r="C141" s="21"/>
      <c r="D141" s="1">
        <f>D197</f>
        <v>0.14012909339740365</v>
      </c>
      <c r="E141" s="1" t="str">
        <f t="shared" ref="E141:G141" si="75">E197</f>
        <v xml:space="preserve">*  </v>
      </c>
      <c r="F141" s="1">
        <f t="shared" si="75"/>
        <v>7.8786476690816024E-2</v>
      </c>
      <c r="G141" s="1">
        <f t="shared" si="75"/>
        <v>7.5306476206288941E-2</v>
      </c>
      <c r="M141" t="s">
        <v>69</v>
      </c>
      <c r="N141" s="21" t="s">
        <v>46</v>
      </c>
      <c r="O141" s="1">
        <f>O197</f>
        <v>7.6845553894815108E-2</v>
      </c>
      <c r="P141" s="1" t="str">
        <f t="shared" ref="P141:R141" si="76">P197</f>
        <v xml:space="preserve">*  </v>
      </c>
      <c r="Q141" s="1">
        <f t="shared" si="76"/>
        <v>3.9472038334096647E-2</v>
      </c>
      <c r="R141" s="1">
        <f t="shared" si="76"/>
        <v>5.1554494651335769E-2</v>
      </c>
      <c r="S141" s="1">
        <f>S197</f>
        <v>0.17596192628646554</v>
      </c>
      <c r="T141" s="1" t="str">
        <f t="shared" ref="T141:V141" si="77">T197</f>
        <v xml:space="preserve">   </v>
      </c>
      <c r="U141" s="1">
        <f t="shared" si="77"/>
        <v>0.19525773299912857</v>
      </c>
      <c r="V141" s="1">
        <f t="shared" si="77"/>
        <v>0.36749381421236205</v>
      </c>
      <c r="AB141" t="s">
        <v>69</v>
      </c>
      <c r="AC141" s="21" t="s">
        <v>46</v>
      </c>
      <c r="AD141" s="1">
        <f>AD197</f>
        <v>0.11861618238808598</v>
      </c>
      <c r="AE141" s="1" t="str">
        <f t="shared" ref="AE141:AG141" si="78">AE197</f>
        <v xml:space="preserve">*  </v>
      </c>
      <c r="AF141" s="1">
        <f t="shared" si="78"/>
        <v>6.1520525290132848E-2</v>
      </c>
      <c r="AG141" s="1">
        <f t="shared" si="78"/>
        <v>5.384580698161745E-2</v>
      </c>
      <c r="AH141" s="1">
        <f>AH197</f>
        <v>0.62676157527789711</v>
      </c>
      <c r="AI141" s="1" t="str">
        <f t="shared" ref="AI141:AK141" si="79">AI197</f>
        <v>***</v>
      </c>
      <c r="AJ141" s="1">
        <f t="shared" si="79"/>
        <v>0.11166479301024841</v>
      </c>
      <c r="AK141" s="1">
        <f t="shared" si="79"/>
        <v>1.9898153125197382E-8</v>
      </c>
    </row>
    <row r="142" spans="2:37" x14ac:dyDescent="0.35">
      <c r="B142" t="s">
        <v>70</v>
      </c>
      <c r="C142" s="21"/>
      <c r="D142" s="1">
        <f>D234</f>
        <v>0.26106573672528416</v>
      </c>
      <c r="E142" s="1" t="str">
        <f t="shared" ref="E142:G142" si="80">E234</f>
        <v>***</v>
      </c>
      <c r="F142" s="1">
        <f t="shared" si="80"/>
        <v>8.1487585553651112E-2</v>
      </c>
      <c r="G142" s="1">
        <f t="shared" si="80"/>
        <v>1.3565087892570826E-3</v>
      </c>
      <c r="M142" t="s">
        <v>70</v>
      </c>
      <c r="N142" s="21" t="s">
        <v>46</v>
      </c>
      <c r="O142" s="1">
        <f>O234</f>
        <v>0.11384276336431379</v>
      </c>
      <c r="P142" s="1" t="str">
        <f t="shared" ref="P142:R142" si="81">P234</f>
        <v>***</v>
      </c>
      <c r="Q142" s="1">
        <f t="shared" si="81"/>
        <v>4.3602714098746262E-2</v>
      </c>
      <c r="R142" s="1">
        <f t="shared" si="81"/>
        <v>9.030164847642963E-3</v>
      </c>
      <c r="S142" s="1">
        <f>S234</f>
        <v>0.23304543001384459</v>
      </c>
      <c r="T142" s="1" t="str">
        <f t="shared" ref="T142:V142" si="82">T234</f>
        <v>***</v>
      </c>
      <c r="U142" s="1">
        <f t="shared" si="82"/>
        <v>7.7467324552677755E-2</v>
      </c>
      <c r="V142" s="1">
        <f t="shared" si="82"/>
        <v>2.6270832878401151E-3</v>
      </c>
      <c r="AB142" t="s">
        <v>70</v>
      </c>
      <c r="AC142" s="21" t="s">
        <v>46</v>
      </c>
      <c r="AD142" s="1">
        <f>AD234</f>
        <v>0.23428525477000334</v>
      </c>
      <c r="AE142" s="1" t="str">
        <f t="shared" ref="AE142:AG142" si="83">AE234</f>
        <v>***</v>
      </c>
      <c r="AF142" s="1">
        <f t="shared" si="83"/>
        <v>4.8451178520416138E-2</v>
      </c>
      <c r="AG142" s="1">
        <f t="shared" si="83"/>
        <v>1.3281714847934722E-6</v>
      </c>
      <c r="AH142" s="1">
        <f>AH234</f>
        <v>0.32268031087680371</v>
      </c>
      <c r="AI142" s="1" t="str">
        <f t="shared" ref="AI142:AK142" si="84">AI234</f>
        <v>***</v>
      </c>
      <c r="AJ142" s="1">
        <f t="shared" si="84"/>
        <v>2.9589965819606635E-2</v>
      </c>
      <c r="AK142" s="1">
        <f t="shared" si="84"/>
        <v>0</v>
      </c>
    </row>
    <row r="143" spans="2:37" x14ac:dyDescent="0.35">
      <c r="B143" t="s">
        <v>71</v>
      </c>
      <c r="C143" s="21"/>
      <c r="D143" s="1">
        <f>D198</f>
        <v>0.16770390999817616</v>
      </c>
      <c r="E143" s="1" t="str">
        <f t="shared" ref="E143:G143" si="85">E198</f>
        <v xml:space="preserve">** </v>
      </c>
      <c r="F143" s="1">
        <f t="shared" si="85"/>
        <v>8.4687432359500672E-2</v>
      </c>
      <c r="G143" s="1">
        <f t="shared" si="85"/>
        <v>4.7673292952200574E-2</v>
      </c>
      <c r="M143" t="s">
        <v>71</v>
      </c>
      <c r="N143" s="21" t="s">
        <v>46</v>
      </c>
      <c r="O143" s="1">
        <f>O198</f>
        <v>3.7451486783810974E-2</v>
      </c>
      <c r="P143" s="1" t="str">
        <f t="shared" ref="P143:R143" si="86">P198</f>
        <v xml:space="preserve">   </v>
      </c>
      <c r="Q143" s="1">
        <f t="shared" si="86"/>
        <v>4.3462204879480194E-2</v>
      </c>
      <c r="R143" s="1">
        <f t="shared" si="86"/>
        <v>0.38885129785992478</v>
      </c>
      <c r="S143" s="1">
        <f>S198</f>
        <v>0.36912926614860209</v>
      </c>
      <c r="T143" s="1" t="str">
        <f t="shared" ref="T143:V143" si="87">T198</f>
        <v>***</v>
      </c>
      <c r="U143" s="1">
        <f t="shared" si="87"/>
        <v>0.11271383075819066</v>
      </c>
      <c r="V143" s="1">
        <f t="shared" si="87"/>
        <v>1.0569028132989544E-3</v>
      </c>
      <c r="AB143" t="s">
        <v>71</v>
      </c>
      <c r="AC143" s="21" t="s">
        <v>46</v>
      </c>
      <c r="AD143" s="1">
        <f>AD198</f>
        <v>1.6781752707797287E-2</v>
      </c>
      <c r="AE143" s="1" t="str">
        <f t="shared" ref="AE143:AG143" si="88">AE198</f>
        <v xml:space="preserve">   </v>
      </c>
      <c r="AF143" s="1">
        <f t="shared" si="88"/>
        <v>6.8239555193059298E-2</v>
      </c>
      <c r="AG143" s="1">
        <f t="shared" si="88"/>
        <v>0.80574097036728176</v>
      </c>
      <c r="AH143" s="1">
        <f>AH198</f>
        <v>0.77211085839226001</v>
      </c>
      <c r="AI143" s="1" t="str">
        <f t="shared" ref="AI143:AK143" si="89">AI198</f>
        <v>***</v>
      </c>
      <c r="AJ143" s="1">
        <f t="shared" si="89"/>
        <v>0.10773467698767666</v>
      </c>
      <c r="AK143" s="1">
        <f t="shared" si="89"/>
        <v>7.6783024383075826E-13</v>
      </c>
    </row>
    <row r="144" spans="2:37" x14ac:dyDescent="0.35">
      <c r="B144" t="s">
        <v>72</v>
      </c>
      <c r="C144" s="21"/>
      <c r="D144" s="1">
        <f>D235</f>
        <v>0.16260880296757835</v>
      </c>
      <c r="E144" s="1" t="str">
        <f t="shared" ref="E144:G144" si="90">E235</f>
        <v xml:space="preserve">*  </v>
      </c>
      <c r="F144" s="1">
        <f t="shared" si="90"/>
        <v>8.5201536765737995E-2</v>
      </c>
      <c r="G144" s="1">
        <f t="shared" si="90"/>
        <v>5.6324092220998434E-2</v>
      </c>
      <c r="M144" t="s">
        <v>72</v>
      </c>
      <c r="N144" s="21" t="s">
        <v>46</v>
      </c>
      <c r="O144" s="1">
        <f>O235</f>
        <v>3.1176875038031553E-2</v>
      </c>
      <c r="P144" s="1" t="str">
        <f t="shared" ref="P144:R144" si="91">P235</f>
        <v xml:space="preserve">   </v>
      </c>
      <c r="Q144" s="1">
        <f t="shared" si="91"/>
        <v>4.3108604040340393E-2</v>
      </c>
      <c r="R144" s="1">
        <f t="shared" si="91"/>
        <v>0.46954657966012991</v>
      </c>
      <c r="S144" s="1">
        <f>S235</f>
        <v>1.7932338530602703E-2</v>
      </c>
      <c r="T144" s="1" t="str">
        <f t="shared" ref="T144:V144" si="92">T235</f>
        <v xml:space="preserve">   </v>
      </c>
      <c r="U144" s="1">
        <f t="shared" si="92"/>
        <v>0.1016323407244685</v>
      </c>
      <c r="V144" s="1">
        <f t="shared" si="92"/>
        <v>0.85994574427341908</v>
      </c>
      <c r="AB144" t="s">
        <v>72</v>
      </c>
      <c r="AC144" s="21" t="s">
        <v>46</v>
      </c>
      <c r="AD144" s="1">
        <f>AD235</f>
        <v>1.1952684921196428E-2</v>
      </c>
      <c r="AE144" s="1" t="str">
        <f t="shared" ref="AE144:AG144" si="93">AE235</f>
        <v xml:space="preserve">   </v>
      </c>
      <c r="AF144" s="1">
        <f t="shared" si="93"/>
        <v>4.6311540865264539E-2</v>
      </c>
      <c r="AG144" s="1">
        <f t="shared" si="93"/>
        <v>0.79633512706632703</v>
      </c>
      <c r="AH144" s="1">
        <f>AH235</f>
        <v>0.20255685853544123</v>
      </c>
      <c r="AI144" s="1" t="str">
        <f t="shared" ref="AI144:AK144" si="94">AI235</f>
        <v>***</v>
      </c>
      <c r="AJ144" s="1">
        <f t="shared" si="94"/>
        <v>2.6707561353433128E-2</v>
      </c>
      <c r="AK144" s="1">
        <f t="shared" si="94"/>
        <v>3.3528735343679728E-14</v>
      </c>
    </row>
    <row r="145" spans="2:37" x14ac:dyDescent="0.35">
      <c r="B145" t="s">
        <v>73</v>
      </c>
      <c r="C145" s="21"/>
      <c r="D145" s="1">
        <f>D199</f>
        <v>0.24521133972413203</v>
      </c>
      <c r="E145" s="1" t="str">
        <f t="shared" ref="E145:G145" si="95">E199</f>
        <v xml:space="preserve">** </v>
      </c>
      <c r="F145" s="1">
        <f t="shared" si="95"/>
        <v>0.11091654676957138</v>
      </c>
      <c r="G145" s="1">
        <f t="shared" si="95"/>
        <v>2.705153991065945E-2</v>
      </c>
      <c r="M145" t="s">
        <v>73</v>
      </c>
      <c r="N145" s="21" t="s">
        <v>46</v>
      </c>
      <c r="O145" s="1">
        <f>O199</f>
        <v>0.15225271200018609</v>
      </c>
      <c r="P145" s="1" t="str">
        <f t="shared" ref="P145:R145" si="96">P199</f>
        <v>***</v>
      </c>
      <c r="Q145" s="1">
        <f t="shared" si="96"/>
        <v>5.6668514448712785E-2</v>
      </c>
      <c r="R145" s="1">
        <f t="shared" si="96"/>
        <v>7.2156341752587227E-3</v>
      </c>
      <c r="S145" s="1">
        <f>S199</f>
        <v>0.29762578275155388</v>
      </c>
      <c r="T145" s="1" t="str">
        <f t="shared" ref="T145:V145" si="97">T199</f>
        <v xml:space="preserve">*  </v>
      </c>
      <c r="U145" s="1">
        <f t="shared" si="97"/>
        <v>0.16878735618480603</v>
      </c>
      <c r="V145" s="1">
        <f t="shared" si="97"/>
        <v>7.7846871688711516E-2</v>
      </c>
      <c r="AB145" t="s">
        <v>73</v>
      </c>
      <c r="AC145" s="21" t="s">
        <v>46</v>
      </c>
      <c r="AD145" s="1">
        <f>AD199</f>
        <v>0.12372104973960014</v>
      </c>
      <c r="AE145" s="1" t="str">
        <f t="shared" ref="AE145:AG145" si="98">AE199</f>
        <v xml:space="preserve">   </v>
      </c>
      <c r="AF145" s="1">
        <f t="shared" si="98"/>
        <v>9.2839011566609703E-2</v>
      </c>
      <c r="AG145" s="1">
        <f t="shared" si="98"/>
        <v>0.18264972658181566</v>
      </c>
      <c r="AH145" s="1">
        <f>AH199</f>
        <v>0.96894915949847005</v>
      </c>
      <c r="AI145" s="1" t="str">
        <f t="shared" ref="AI145:AK145" si="99">AI199</f>
        <v>***</v>
      </c>
      <c r="AJ145" s="1">
        <f t="shared" si="99"/>
        <v>0.160437796330437</v>
      </c>
      <c r="AK145" s="1">
        <f t="shared" si="99"/>
        <v>1.5468157865683452E-9</v>
      </c>
    </row>
    <row r="146" spans="2:37" x14ac:dyDescent="0.35">
      <c r="B146" t="s">
        <v>74</v>
      </c>
      <c r="C146" s="21"/>
      <c r="D146" s="1">
        <f>D236</f>
        <v>0.51666017551142807</v>
      </c>
      <c r="E146" s="1" t="str">
        <f t="shared" ref="E146:G146" si="100">E236</f>
        <v>***</v>
      </c>
      <c r="F146" s="1">
        <f t="shared" si="100"/>
        <v>0.11901461170818811</v>
      </c>
      <c r="G146" s="1">
        <f t="shared" si="100"/>
        <v>1.4173949168361233E-5</v>
      </c>
      <c r="M146" t="s">
        <v>74</v>
      </c>
      <c r="N146" s="21" t="s">
        <v>46</v>
      </c>
      <c r="O146" s="1">
        <f>O236</f>
        <v>0.26880549694148609</v>
      </c>
      <c r="P146" s="1" t="str">
        <f t="shared" ref="P146:R146" si="101">P236</f>
        <v>***</v>
      </c>
      <c r="Q146" s="1">
        <f t="shared" si="101"/>
        <v>6.0927898823202695E-2</v>
      </c>
      <c r="R146" s="1">
        <f t="shared" si="101"/>
        <v>1.024853098807732E-5</v>
      </c>
      <c r="S146" s="1">
        <f>S236</f>
        <v>1.4472673542330276E-2</v>
      </c>
      <c r="T146" s="1" t="str">
        <f t="shared" ref="T146:V146" si="102">T236</f>
        <v xml:space="preserve">   </v>
      </c>
      <c r="U146" s="1">
        <f t="shared" si="102"/>
        <v>9.9300442716365775E-2</v>
      </c>
      <c r="V146" s="1">
        <f t="shared" si="102"/>
        <v>0.88412165812257903</v>
      </c>
      <c r="AB146" t="s">
        <v>74</v>
      </c>
      <c r="AC146" s="21" t="s">
        <v>46</v>
      </c>
      <c r="AD146" s="1">
        <f>AD236</f>
        <v>0.31944502936458069</v>
      </c>
      <c r="AE146" s="1" t="str">
        <f t="shared" ref="AE146:AG146" si="103">AE236</f>
        <v>***</v>
      </c>
      <c r="AF146" s="1">
        <f t="shared" si="103"/>
        <v>6.8392496998294972E-2</v>
      </c>
      <c r="AG146" s="1">
        <f t="shared" si="103"/>
        <v>3.0008546310078543E-6</v>
      </c>
      <c r="AH146" s="1">
        <f>AH236</f>
        <v>0.4584884616477829</v>
      </c>
      <c r="AI146" s="1" t="str">
        <f t="shared" ref="AI146:AK146" si="104">AI236</f>
        <v>***</v>
      </c>
      <c r="AJ146" s="1">
        <f t="shared" si="104"/>
        <v>4.2363970468323645E-2</v>
      </c>
      <c r="AK146" s="1">
        <f t="shared" si="104"/>
        <v>0</v>
      </c>
    </row>
    <row r="147" spans="2:37" x14ac:dyDescent="0.35">
      <c r="B147" t="s">
        <v>75</v>
      </c>
      <c r="C147" s="21"/>
      <c r="D147" s="1">
        <f>D200</f>
        <v>0.36135666423674628</v>
      </c>
      <c r="E147" s="1" t="str">
        <f t="shared" ref="E147:G147" si="105">E200</f>
        <v>***</v>
      </c>
      <c r="F147" s="1">
        <f t="shared" si="105"/>
        <v>0.11148271727897335</v>
      </c>
      <c r="G147" s="1">
        <f t="shared" si="105"/>
        <v>1.1895694257773037E-3</v>
      </c>
      <c r="M147" t="s">
        <v>75</v>
      </c>
      <c r="N147" s="21" t="s">
        <v>46</v>
      </c>
      <c r="O147" s="1">
        <f>O200</f>
        <v>0.140938905436543</v>
      </c>
      <c r="P147" s="1" t="str">
        <f t="shared" ref="P147:R147" si="106">P200</f>
        <v xml:space="preserve">** </v>
      </c>
      <c r="Q147" s="1">
        <f t="shared" si="106"/>
        <v>5.6966202122272533E-2</v>
      </c>
      <c r="R147" s="1">
        <f t="shared" si="106"/>
        <v>1.3358001679872444E-2</v>
      </c>
      <c r="S147" s="1">
        <f>S200</f>
        <v>0.36428582343418947</v>
      </c>
      <c r="T147" s="1" t="str">
        <f t="shared" ref="T147:V147" si="107">T200</f>
        <v>***</v>
      </c>
      <c r="U147" s="1">
        <f t="shared" si="107"/>
        <v>0.11738338800877192</v>
      </c>
      <c r="V147" s="1">
        <f t="shared" si="107"/>
        <v>1.913206958182645E-3</v>
      </c>
      <c r="AB147" t="s">
        <v>75</v>
      </c>
      <c r="AC147" s="21" t="s">
        <v>46</v>
      </c>
      <c r="AD147" s="1">
        <f>AD200</f>
        <v>0.15317197954109993</v>
      </c>
      <c r="AE147" s="1" t="str">
        <f t="shared" ref="AE147:AG147" si="108">AE200</f>
        <v xml:space="preserve">   </v>
      </c>
      <c r="AF147" s="1">
        <f t="shared" si="108"/>
        <v>9.428921375753592E-2</v>
      </c>
      <c r="AG147" s="1">
        <f t="shared" si="108"/>
        <v>0.10427105875524001</v>
      </c>
      <c r="AH147" s="1">
        <f>AH200</f>
        <v>0.88888574537732912</v>
      </c>
      <c r="AI147" s="1" t="str">
        <f t="shared" ref="AI147:AK147" si="109">AI200</f>
        <v>***</v>
      </c>
      <c r="AJ147" s="1">
        <f t="shared" si="109"/>
        <v>0.15755022915699762</v>
      </c>
      <c r="AK147" s="1">
        <f t="shared" si="109"/>
        <v>1.6816450676415684E-8</v>
      </c>
    </row>
    <row r="148" spans="2:37" x14ac:dyDescent="0.35">
      <c r="B148" t="s">
        <v>76</v>
      </c>
      <c r="C148" s="21"/>
      <c r="D148" s="1">
        <f>D237</f>
        <v>0.49796805438500397</v>
      </c>
      <c r="E148" s="1" t="str">
        <f t="shared" ref="E148:G148" si="110">E237</f>
        <v>***</v>
      </c>
      <c r="F148" s="1">
        <f t="shared" si="110"/>
        <v>0.11855278353484663</v>
      </c>
      <c r="G148" s="1">
        <f t="shared" si="110"/>
        <v>2.6645433048644307E-5</v>
      </c>
      <c r="M148" t="s">
        <v>76</v>
      </c>
      <c r="N148" s="21" t="s">
        <v>46</v>
      </c>
      <c r="O148" s="1">
        <f>O237</f>
        <v>0.23998251557415254</v>
      </c>
      <c r="P148" s="1" t="str">
        <f t="shared" ref="P148:R148" si="111">P237</f>
        <v>***</v>
      </c>
      <c r="Q148" s="1">
        <f t="shared" si="111"/>
        <v>6.2410892788257948E-2</v>
      </c>
      <c r="R148" s="1">
        <f t="shared" si="111"/>
        <v>1.2045296667673178E-4</v>
      </c>
      <c r="S148" s="1">
        <f>S237</f>
        <v>4.1287287746910165E-2</v>
      </c>
      <c r="T148" s="1" t="str">
        <f t="shared" ref="T148:V148" si="112">T237</f>
        <v xml:space="preserve">   </v>
      </c>
      <c r="U148" s="1">
        <f t="shared" si="112"/>
        <v>0.13776266580356281</v>
      </c>
      <c r="V148" s="1">
        <f t="shared" si="112"/>
        <v>0.76440701302305003</v>
      </c>
      <c r="AB148" t="s">
        <v>76</v>
      </c>
      <c r="AC148" s="21" t="s">
        <v>46</v>
      </c>
      <c r="AD148" s="1">
        <f>AD237</f>
        <v>0.32040612691828491</v>
      </c>
      <c r="AE148" s="1" t="str">
        <f t="shared" ref="AE148:AG148" si="113">AE237</f>
        <v>***</v>
      </c>
      <c r="AF148" s="1">
        <f t="shared" si="113"/>
        <v>6.6345877751397719E-2</v>
      </c>
      <c r="AG148" s="1">
        <f t="shared" si="113"/>
        <v>1.3699332610528359E-6</v>
      </c>
      <c r="AH148" s="1">
        <f>AH237</f>
        <v>0.40095728768050187</v>
      </c>
      <c r="AI148" s="1" t="str">
        <f t="shared" ref="AI148:AK148" si="114">AI237</f>
        <v>***</v>
      </c>
      <c r="AJ148" s="1">
        <f t="shared" si="114"/>
        <v>4.9751340237042412E-2</v>
      </c>
      <c r="AK148" s="1">
        <f t="shared" si="114"/>
        <v>6.6613381477509392E-16</v>
      </c>
    </row>
    <row r="149" spans="2:37" x14ac:dyDescent="0.35">
      <c r="B149" t="s">
        <v>77</v>
      </c>
      <c r="C149" s="21"/>
      <c r="D149" s="1">
        <f>D201</f>
        <v>-0.2250470447982392</v>
      </c>
      <c r="E149" s="1" t="str">
        <f t="shared" ref="E149:G149" si="115">E201</f>
        <v xml:space="preserve">** </v>
      </c>
      <c r="F149" s="1">
        <f t="shared" si="115"/>
        <v>0.10654187489028662</v>
      </c>
      <c r="G149" s="1">
        <f t="shared" si="115"/>
        <v>3.4661818073696837E-2</v>
      </c>
      <c r="M149" t="s">
        <v>77</v>
      </c>
      <c r="N149" s="21" t="s">
        <v>46</v>
      </c>
      <c r="O149" s="1">
        <f>O201</f>
        <v>4.5572326453775944E-2</v>
      </c>
      <c r="P149" s="1" t="str">
        <f t="shared" ref="P149:R149" si="116">P201</f>
        <v xml:space="preserve">   </v>
      </c>
      <c r="Q149" s="1">
        <f t="shared" si="116"/>
        <v>5.549275560805754E-2</v>
      </c>
      <c r="R149" s="1">
        <f t="shared" si="116"/>
        <v>0.41151516091306162</v>
      </c>
      <c r="S149" s="1">
        <f>S201</f>
        <v>3.0160572935429464E-3</v>
      </c>
      <c r="T149" s="1" t="str">
        <f t="shared" ref="T149:V149" si="117">T201</f>
        <v xml:space="preserve">   </v>
      </c>
      <c r="U149" s="1">
        <f t="shared" si="117"/>
        <v>0.15931000898007566</v>
      </c>
      <c r="V149" s="1">
        <f t="shared" si="117"/>
        <v>0.98489535078399193</v>
      </c>
      <c r="AB149" t="s">
        <v>77</v>
      </c>
      <c r="AC149" s="21" t="s">
        <v>46</v>
      </c>
      <c r="AD149" s="1">
        <f>AD201</f>
        <v>-9.2837232745774066E-3</v>
      </c>
      <c r="AE149" s="1" t="str">
        <f t="shared" ref="AE149:AG149" si="118">AE201</f>
        <v xml:space="preserve">   </v>
      </c>
      <c r="AF149" s="1">
        <f t="shared" si="118"/>
        <v>8.5089548253741987E-2</v>
      </c>
      <c r="AG149" s="1">
        <f t="shared" si="118"/>
        <v>0.91311894709568753</v>
      </c>
      <c r="AH149" s="1">
        <f>AH201</f>
        <v>1.0255076898734146</v>
      </c>
      <c r="AI149" s="1" t="str">
        <f t="shared" ref="AI149:AK149" si="119">AI201</f>
        <v>***</v>
      </c>
      <c r="AJ149" s="1">
        <f t="shared" si="119"/>
        <v>0.16954893612883254</v>
      </c>
      <c r="AK149" s="1">
        <f t="shared" si="119"/>
        <v>1.4624905730897808E-9</v>
      </c>
    </row>
    <row r="150" spans="2:37" x14ac:dyDescent="0.35">
      <c r="B150" t="s">
        <v>78</v>
      </c>
      <c r="C150" s="21"/>
      <c r="D150" s="1">
        <f>D238</f>
        <v>6.264689264048777E-2</v>
      </c>
      <c r="E150" s="1" t="str">
        <f t="shared" ref="E150:G150" si="120">E238</f>
        <v xml:space="preserve">   </v>
      </c>
      <c r="F150" s="1">
        <f t="shared" si="120"/>
        <v>0.10919212592575916</v>
      </c>
      <c r="G150" s="1">
        <f t="shared" si="120"/>
        <v>0.56614993996059759</v>
      </c>
      <c r="M150" t="s">
        <v>78</v>
      </c>
      <c r="N150" s="21" t="s">
        <v>46</v>
      </c>
      <c r="O150" s="1">
        <f>O238</f>
        <v>8.6888169004837632E-2</v>
      </c>
      <c r="P150" s="1" t="str">
        <f t="shared" ref="P150:R150" si="121">P238</f>
        <v xml:space="preserve">   </v>
      </c>
      <c r="Q150" s="1">
        <f t="shared" si="121"/>
        <v>5.7629445633036826E-2</v>
      </c>
      <c r="R150" s="1">
        <f t="shared" si="121"/>
        <v>0.13163019777300988</v>
      </c>
      <c r="S150" s="1">
        <f>S238</f>
        <v>5.1923009701708718E-2</v>
      </c>
      <c r="T150" s="1" t="str">
        <f t="shared" ref="T150:V150" si="122">T238</f>
        <v xml:space="preserve">   </v>
      </c>
      <c r="U150" s="1">
        <f t="shared" si="122"/>
        <v>0.10547086307197816</v>
      </c>
      <c r="V150" s="1">
        <f t="shared" si="122"/>
        <v>0.62250926508233961</v>
      </c>
      <c r="AB150" t="s">
        <v>78</v>
      </c>
      <c r="AC150" s="21" t="s">
        <v>46</v>
      </c>
      <c r="AD150" s="1">
        <f>AD238</f>
        <v>0.18753216439889281</v>
      </c>
      <c r="AE150" s="1" t="str">
        <f t="shared" ref="AE150:AG150" si="123">AE238</f>
        <v>***</v>
      </c>
      <c r="AF150" s="1">
        <f t="shared" si="123"/>
        <v>6.8435139188934513E-2</v>
      </c>
      <c r="AG150" s="1">
        <f t="shared" si="123"/>
        <v>6.1384894878717677E-3</v>
      </c>
      <c r="AH150" s="1">
        <f>AH238</f>
        <v>0.63616794892470718</v>
      </c>
      <c r="AI150" s="1" t="str">
        <f t="shared" ref="AI150:AK150" si="124">AI238</f>
        <v>***</v>
      </c>
      <c r="AJ150" s="1">
        <f t="shared" si="124"/>
        <v>5.251194896171793E-2</v>
      </c>
      <c r="AK150" s="1">
        <f t="shared" si="124"/>
        <v>0</v>
      </c>
    </row>
    <row r="151" spans="2:37" x14ac:dyDescent="0.35">
      <c r="B151" t="s">
        <v>79</v>
      </c>
      <c r="C151" s="21"/>
      <c r="D151" s="1">
        <f>D202</f>
        <v>3.3917230813875279E-2</v>
      </c>
      <c r="E151" s="1" t="str">
        <f t="shared" ref="E151:G151" si="125">E202</f>
        <v xml:space="preserve">   </v>
      </c>
      <c r="F151" s="1">
        <f t="shared" si="125"/>
        <v>0.10769430832072049</v>
      </c>
      <c r="G151" s="1">
        <f t="shared" si="125"/>
        <v>0.75280731349912267</v>
      </c>
      <c r="M151" t="s">
        <v>79</v>
      </c>
      <c r="N151" s="21" t="s">
        <v>46</v>
      </c>
      <c r="O151" s="1">
        <f>O202</f>
        <v>0.15575521173992796</v>
      </c>
      <c r="P151" s="1" t="str">
        <f t="shared" ref="P151:R151" si="126">P202</f>
        <v>***</v>
      </c>
      <c r="Q151" s="1">
        <f t="shared" si="126"/>
        <v>5.6340918808701422E-2</v>
      </c>
      <c r="R151" s="1">
        <f t="shared" si="126"/>
        <v>5.7007806820972284E-3</v>
      </c>
      <c r="S151" s="1">
        <f>S202</f>
        <v>6.7004060330241408E-2</v>
      </c>
      <c r="T151" s="1" t="str">
        <f t="shared" ref="T151:V151" si="127">T202</f>
        <v xml:space="preserve">   </v>
      </c>
      <c r="U151" s="1">
        <f t="shared" si="127"/>
        <v>0.3353310375897019</v>
      </c>
      <c r="V151" s="1">
        <f t="shared" si="127"/>
        <v>0.84162552836041971</v>
      </c>
      <c r="AB151" t="s">
        <v>79</v>
      </c>
      <c r="AC151" s="21" t="s">
        <v>46</v>
      </c>
      <c r="AD151" s="1">
        <f>AD202</f>
        <v>0.12073147956389553</v>
      </c>
      <c r="AE151" s="1" t="str">
        <f t="shared" ref="AE151:AG151" si="128">AE202</f>
        <v xml:space="preserve">   </v>
      </c>
      <c r="AF151" s="1">
        <f t="shared" si="128"/>
        <v>8.762185036542372E-2</v>
      </c>
      <c r="AG151" s="1">
        <f t="shared" si="128"/>
        <v>0.16824356769072057</v>
      </c>
      <c r="AH151" s="1">
        <f>AH202</f>
        <v>1.1456752944126474</v>
      </c>
      <c r="AI151" s="1" t="str">
        <f t="shared" ref="AI151:AK151" si="129">AI202</f>
        <v>***</v>
      </c>
      <c r="AJ151" s="1">
        <f t="shared" si="129"/>
        <v>0.19461544918783447</v>
      </c>
      <c r="AK151" s="1">
        <f t="shared" si="129"/>
        <v>3.9358483139295686E-9</v>
      </c>
    </row>
    <row r="152" spans="2:37" x14ac:dyDescent="0.35">
      <c r="B152" t="s">
        <v>80</v>
      </c>
      <c r="C152" s="21"/>
      <c r="D152" s="1">
        <f>D239</f>
        <v>0.1178204541312623</v>
      </c>
      <c r="E152" s="1" t="str">
        <f t="shared" ref="E152:G152" si="130">E239</f>
        <v xml:space="preserve">   </v>
      </c>
      <c r="F152" s="1">
        <f t="shared" si="130"/>
        <v>0.11167755874692348</v>
      </c>
      <c r="G152" s="1">
        <f t="shared" si="130"/>
        <v>0.29142274614536934</v>
      </c>
      <c r="M152" t="s">
        <v>80</v>
      </c>
      <c r="N152" s="21" t="s">
        <v>46</v>
      </c>
      <c r="O152" s="1">
        <f>O239</f>
        <v>0.13517039390316124</v>
      </c>
      <c r="P152" s="1" t="str">
        <f t="shared" ref="P152:R152" si="131">P239</f>
        <v xml:space="preserve">** </v>
      </c>
      <c r="Q152" s="1">
        <f t="shared" si="131"/>
        <v>6.3680373229848958E-2</v>
      </c>
      <c r="R152" s="1">
        <f t="shared" si="131"/>
        <v>3.3784179883068255E-2</v>
      </c>
      <c r="S152" s="1">
        <f>S239</f>
        <v>0.37846375870479798</v>
      </c>
      <c r="T152" s="1" t="str">
        <f t="shared" ref="T152:V152" si="132">T239</f>
        <v>***</v>
      </c>
      <c r="U152" s="1">
        <f t="shared" si="132"/>
        <v>8.9709623061145799E-2</v>
      </c>
      <c r="V152" s="1">
        <f t="shared" si="132"/>
        <v>2.4564485746170206E-5</v>
      </c>
      <c r="AB152" t="s">
        <v>80</v>
      </c>
      <c r="AC152" s="21" t="s">
        <v>46</v>
      </c>
      <c r="AD152" s="1">
        <f>AD239</f>
        <v>0.25693739103823526</v>
      </c>
      <c r="AE152" s="1" t="str">
        <f t="shared" ref="AE152:AG152" si="133">AE239</f>
        <v>***</v>
      </c>
      <c r="AF152" s="1">
        <f t="shared" si="133"/>
        <v>7.6257550715108396E-2</v>
      </c>
      <c r="AG152" s="1">
        <f t="shared" si="133"/>
        <v>7.5349228422028069E-4</v>
      </c>
      <c r="AH152" s="1">
        <f>AH239</f>
        <v>0.74935977459592684</v>
      </c>
      <c r="AI152" s="1" t="str">
        <f t="shared" ref="AI152:AK152" si="134">AI239</f>
        <v>***</v>
      </c>
      <c r="AJ152" s="1">
        <f t="shared" si="134"/>
        <v>4.5084808567644963E-2</v>
      </c>
      <c r="AK152" s="1">
        <f t="shared" si="134"/>
        <v>0</v>
      </c>
    </row>
    <row r="153" spans="2:37" x14ac:dyDescent="0.35">
      <c r="B153" t="s">
        <v>81</v>
      </c>
      <c r="C153" s="21"/>
      <c r="D153" s="1">
        <f>D203</f>
        <v>0.41033209839477375</v>
      </c>
      <c r="E153" s="1" t="str">
        <f t="shared" ref="E153:G153" si="135">E203</f>
        <v>***</v>
      </c>
      <c r="F153" s="1">
        <f t="shared" si="135"/>
        <v>2.6027284121061076E-2</v>
      </c>
      <c r="G153" s="1">
        <f t="shared" si="135"/>
        <v>0</v>
      </c>
      <c r="M153" t="s">
        <v>81</v>
      </c>
      <c r="N153" s="21" t="s">
        <v>85</v>
      </c>
      <c r="O153" s="1">
        <f>O203</f>
        <v>2.5662278059853066E-3</v>
      </c>
      <c r="P153" s="1" t="str">
        <f t="shared" ref="P153:R153" si="136">P203</f>
        <v xml:space="preserve">   </v>
      </c>
      <c r="Q153" s="1">
        <f t="shared" si="136"/>
        <v>6.7926383787442618E-2</v>
      </c>
      <c r="R153" s="1">
        <f t="shared" si="136"/>
        <v>0.96986345423936715</v>
      </c>
      <c r="S153" s="1">
        <f>S203</f>
        <v>0.65133832883584775</v>
      </c>
      <c r="T153" s="1" t="str">
        <f t="shared" ref="T153:V153" si="137">T203</f>
        <v>***</v>
      </c>
      <c r="U153" s="1">
        <f t="shared" si="137"/>
        <v>0.1187060239306565</v>
      </c>
      <c r="V153" s="1">
        <f t="shared" si="137"/>
        <v>4.0884879259905915E-8</v>
      </c>
      <c r="AB153" t="s">
        <v>81</v>
      </c>
      <c r="AC153" s="21" t="s">
        <v>85</v>
      </c>
      <c r="AD153" s="1">
        <f>AD203</f>
        <v>0.73275726282752318</v>
      </c>
      <c r="AE153" s="1" t="str">
        <f t="shared" ref="AE153:AG153" si="138">AE203</f>
        <v>***</v>
      </c>
      <c r="AF153" s="1">
        <f t="shared" si="138"/>
        <v>0.1291314944811548</v>
      </c>
      <c r="AG153" s="1">
        <f t="shared" si="138"/>
        <v>1.3909055907035395E-8</v>
      </c>
      <c r="AH153" s="1">
        <f>AH203</f>
        <v>2.6474957420230014</v>
      </c>
      <c r="AI153" s="1" t="str">
        <f t="shared" ref="AI153:AK153" si="139">AI203</f>
        <v>***</v>
      </c>
      <c r="AJ153" s="1">
        <f t="shared" si="139"/>
        <v>0.48016069974281167</v>
      </c>
      <c r="AK153" s="1">
        <f t="shared" si="139"/>
        <v>3.5122720287716902E-8</v>
      </c>
    </row>
    <row r="154" spans="2:37" x14ac:dyDescent="0.35">
      <c r="B154" t="s">
        <v>82</v>
      </c>
      <c r="C154" s="21"/>
      <c r="D154" s="1">
        <f>D240</f>
        <v>0.66659151312512022</v>
      </c>
      <c r="E154" s="1" t="str">
        <f t="shared" ref="E154:G154" si="140">E240</f>
        <v>***</v>
      </c>
      <c r="F154" s="1">
        <f t="shared" si="140"/>
        <v>4.7743499430555114E-2</v>
      </c>
      <c r="G154" s="1">
        <f t="shared" si="140"/>
        <v>0</v>
      </c>
      <c r="M154" t="s">
        <v>82</v>
      </c>
      <c r="N154" s="21" t="s">
        <v>85</v>
      </c>
      <c r="O154" s="1">
        <f>O240</f>
        <v>0.57240325424557703</v>
      </c>
      <c r="P154" s="1" t="str">
        <f t="shared" ref="P154:R154" si="141">P240</f>
        <v>***</v>
      </c>
      <c r="Q154" s="1">
        <f t="shared" si="141"/>
        <v>0.12181079912804409</v>
      </c>
      <c r="R154" s="1">
        <f t="shared" si="141"/>
        <v>2.6128813768178105E-6</v>
      </c>
      <c r="S154" s="1">
        <f>S240</f>
        <v>0.95937747866069556</v>
      </c>
      <c r="T154" s="1" t="str">
        <f t="shared" ref="T154:V154" si="142">T240</f>
        <v>***</v>
      </c>
      <c r="U154" s="1">
        <f t="shared" si="142"/>
        <v>0.16492429158445315</v>
      </c>
      <c r="V154" s="1">
        <f t="shared" si="142"/>
        <v>5.9885179037877379E-9</v>
      </c>
      <c r="AB154" t="s">
        <v>82</v>
      </c>
      <c r="AC154" s="21" t="s">
        <v>85</v>
      </c>
      <c r="AD154" s="1">
        <f>AD240</f>
        <v>1.4232941404206974</v>
      </c>
      <c r="AE154" s="1" t="str">
        <f t="shared" ref="AE154:AG154" si="143">AE240</f>
        <v>***</v>
      </c>
      <c r="AF154" s="1">
        <f t="shared" si="143"/>
        <v>0.25227107471304883</v>
      </c>
      <c r="AG154" s="1">
        <f t="shared" si="143"/>
        <v>1.6816068093561398E-8</v>
      </c>
      <c r="AH154" s="1">
        <f>AH240</f>
        <v>2.3961245031630121</v>
      </c>
      <c r="AI154" s="1" t="str">
        <f t="shared" ref="AI154:AK154" si="144">AI240</f>
        <v>***</v>
      </c>
      <c r="AJ154" s="1">
        <f t="shared" si="144"/>
        <v>0.27742887417918166</v>
      </c>
      <c r="AK154" s="1">
        <f t="shared" si="144"/>
        <v>0</v>
      </c>
    </row>
    <row r="155" spans="2:37" x14ac:dyDescent="0.35">
      <c r="C155" s="21"/>
      <c r="D155" s="1"/>
      <c r="F155" s="1"/>
      <c r="G155" s="1"/>
      <c r="N155" s="21"/>
      <c r="O155" s="1"/>
      <c r="Q155" s="1"/>
      <c r="R155" s="1"/>
      <c r="S155" s="1"/>
      <c r="U155" s="1"/>
      <c r="V155" s="1"/>
      <c r="AC155" s="21"/>
      <c r="AD155" s="1"/>
      <c r="AF155" s="1"/>
      <c r="AG155" s="1"/>
      <c r="AH155" s="1"/>
      <c r="AJ155" s="1"/>
      <c r="AK155" s="1"/>
    </row>
    <row r="156" spans="2:37" x14ac:dyDescent="0.35">
      <c r="B156" t="s">
        <v>26</v>
      </c>
      <c r="C156" s="6"/>
      <c r="D156" s="1"/>
      <c r="F156" s="1"/>
      <c r="G156" s="1"/>
      <c r="M156" t="s">
        <v>26</v>
      </c>
      <c r="N156" s="6"/>
      <c r="O156" s="1"/>
      <c r="Q156" s="1"/>
      <c r="R156" s="1"/>
      <c r="S156" s="1"/>
      <c r="U156" s="1"/>
      <c r="V156" s="1"/>
      <c r="AB156" t="s">
        <v>26</v>
      </c>
      <c r="AC156" s="6"/>
      <c r="AD156" s="1"/>
      <c r="AF156" s="1"/>
      <c r="AG156" s="1"/>
      <c r="AH156" s="1"/>
      <c r="AJ156" s="1"/>
      <c r="AK156" s="1"/>
    </row>
    <row r="157" spans="2:37" x14ac:dyDescent="0.35">
      <c r="B157" t="s">
        <v>27</v>
      </c>
      <c r="C157" s="34">
        <f>C206+C243</f>
        <v>-9801.3110133572045</v>
      </c>
      <c r="D157" s="22"/>
      <c r="F157" s="1"/>
      <c r="G157" s="1"/>
      <c r="M157" t="s">
        <v>27</v>
      </c>
      <c r="N157" s="34">
        <f>N206+N243</f>
        <v>-7647.221091637939</v>
      </c>
      <c r="O157" s="22"/>
      <c r="Q157" s="1"/>
      <c r="R157" s="1"/>
      <c r="S157" s="1"/>
      <c r="U157" s="1"/>
      <c r="V157" s="1"/>
      <c r="AB157" t="s">
        <v>27</v>
      </c>
      <c r="AC157" s="34">
        <f>AC206+AC243</f>
        <v>-7284.0230509667381</v>
      </c>
      <c r="AD157" s="22"/>
      <c r="AF157" s="1"/>
      <c r="AG157" s="1"/>
      <c r="AH157" s="1"/>
      <c r="AJ157" s="1"/>
      <c r="AK157" s="1"/>
    </row>
    <row r="158" spans="2:37" x14ac:dyDescent="0.35">
      <c r="B158" t="s">
        <v>28</v>
      </c>
      <c r="C158" s="34">
        <f>C207+C244</f>
        <v>-10063.827512812426</v>
      </c>
      <c r="D158" s="1"/>
      <c r="F158" s="1"/>
      <c r="G158" s="1"/>
      <c r="M158" t="s">
        <v>28</v>
      </c>
      <c r="N158" s="34">
        <f>N207+N244</f>
        <v>-10063.827512812426</v>
      </c>
      <c r="O158" s="1"/>
      <c r="Q158" s="1"/>
      <c r="R158" s="1"/>
      <c r="S158" s="1"/>
      <c r="U158" s="1"/>
      <c r="V158" s="1"/>
      <c r="AB158" t="s">
        <v>28</v>
      </c>
      <c r="AC158" s="34">
        <f>AC207+AC244</f>
        <v>-10063.827512812426</v>
      </c>
      <c r="AD158" s="1"/>
      <c r="AF158" s="1"/>
      <c r="AG158" s="1"/>
      <c r="AH158" s="1"/>
      <c r="AJ158" s="1"/>
      <c r="AK158" s="1"/>
    </row>
    <row r="159" spans="2:37" x14ac:dyDescent="0.35">
      <c r="B159" t="s">
        <v>29</v>
      </c>
      <c r="C159" s="31">
        <f>1-(C157/C158)</f>
        <v>2.608515488972829E-2</v>
      </c>
      <c r="D159" s="1"/>
      <c r="F159" s="1"/>
      <c r="G159" s="1"/>
      <c r="M159" t="s">
        <v>29</v>
      </c>
      <c r="N159" s="31">
        <f>1-(N157/N158)</f>
        <v>0.2401279650409216</v>
      </c>
      <c r="O159" s="1"/>
      <c r="Q159" s="1"/>
      <c r="R159" s="1"/>
      <c r="S159" s="1"/>
      <c r="U159" s="1"/>
      <c r="V159" s="1"/>
      <c r="AB159" t="s">
        <v>29</v>
      </c>
      <c r="AC159" s="31">
        <f>1-(AC157/AC158)</f>
        <v>0.27621741909891373</v>
      </c>
      <c r="AD159" s="1"/>
      <c r="AF159" s="1"/>
      <c r="AG159" s="1"/>
      <c r="AH159" s="1"/>
      <c r="AJ159" s="1"/>
      <c r="AK159" s="1"/>
    </row>
    <row r="160" spans="2:37" x14ac:dyDescent="0.35">
      <c r="B160" t="s">
        <v>30</v>
      </c>
      <c r="C160" s="31">
        <f>AVERAGE(C209,C246)</f>
        <v>0.37896819600209841</v>
      </c>
      <c r="D160" s="1"/>
      <c r="F160" s="1"/>
      <c r="G160" s="1"/>
      <c r="M160" t="s">
        <v>30</v>
      </c>
      <c r="N160" s="31">
        <f>AVERAGE(N209,N246)</f>
        <v>0.46543415585969095</v>
      </c>
      <c r="O160" s="1"/>
      <c r="Q160" s="1"/>
      <c r="R160" s="1"/>
      <c r="S160" s="1"/>
      <c r="U160" s="1"/>
      <c r="V160" s="1"/>
      <c r="AB160" t="s">
        <v>30</v>
      </c>
      <c r="AC160" s="31">
        <f>AVERAGE(AC209,AC246)</f>
        <v>0.48741043187986355</v>
      </c>
      <c r="AD160" s="1"/>
      <c r="AF160" s="1"/>
      <c r="AG160" s="1"/>
      <c r="AH160" s="1"/>
      <c r="AJ160" s="1"/>
      <c r="AK160" s="1"/>
    </row>
    <row r="161" spans="2:37" x14ac:dyDescent="0.35">
      <c r="B161" t="s">
        <v>31</v>
      </c>
      <c r="C161" s="31">
        <f>(-2*C157+2*C165)/C163</f>
        <v>2.0732414621166604</v>
      </c>
      <c r="D161" s="1"/>
      <c r="F161" s="1"/>
      <c r="G161" s="1"/>
      <c r="M161" t="s">
        <v>31</v>
      </c>
      <c r="N161" s="31">
        <f>(-2*N157+2*N165)/N163</f>
        <v>1.6253102259885996</v>
      </c>
      <c r="O161" s="1"/>
      <c r="Q161" s="1"/>
      <c r="R161" s="1"/>
      <c r="S161" s="1"/>
      <c r="U161" s="1"/>
      <c r="V161" s="1"/>
      <c r="AB161" t="s">
        <v>31</v>
      </c>
      <c r="AC161" s="31">
        <f>(-2*AC157+2*AC165)/AC163</f>
        <v>1.5930035957331796</v>
      </c>
      <c r="AD161" s="1"/>
      <c r="AF161" s="1"/>
      <c r="AG161" s="1"/>
      <c r="AH161" s="1"/>
      <c r="AJ161" s="1"/>
      <c r="AK161" s="1"/>
    </row>
    <row r="162" spans="2:37" x14ac:dyDescent="0.35">
      <c r="B162" t="s">
        <v>32</v>
      </c>
      <c r="C162" s="31">
        <f>(C165*LOG(C163)-2*C157)/C163</f>
        <v>2.0794951257985654</v>
      </c>
      <c r="D162" s="1"/>
      <c r="F162" s="1"/>
      <c r="G162" s="1"/>
      <c r="M162" t="s">
        <v>32</v>
      </c>
      <c r="N162" s="31">
        <f>(N165*LOG(N163)-2*N157)/N163</f>
        <v>1.6378175533524091</v>
      </c>
      <c r="O162" s="1"/>
      <c r="Q162" s="1"/>
      <c r="R162" s="1"/>
      <c r="S162" s="1"/>
      <c r="U162" s="1"/>
      <c r="V162" s="1"/>
      <c r="AB162" t="s">
        <v>32</v>
      </c>
      <c r="AC162" s="31">
        <f>(AC165*LOG(AC163)-2*AC157)/AC163</f>
        <v>1.6492865688703222</v>
      </c>
      <c r="AD162" s="1"/>
      <c r="AF162" s="1"/>
      <c r="AG162" s="1"/>
      <c r="AH162" s="1"/>
      <c r="AJ162" s="1"/>
      <c r="AK162" s="1"/>
    </row>
    <row r="163" spans="2:37" x14ac:dyDescent="0.35">
      <c r="B163" s="4" t="s">
        <v>33</v>
      </c>
      <c r="C163" s="33">
        <f>C212+C249</f>
        <v>9484</v>
      </c>
      <c r="D163" s="1"/>
      <c r="F163" s="1"/>
      <c r="G163" s="1"/>
      <c r="M163" s="4" t="s">
        <v>33</v>
      </c>
      <c r="N163" s="33">
        <f>N212+N249</f>
        <v>9484</v>
      </c>
      <c r="O163" s="1"/>
      <c r="Q163" s="1"/>
      <c r="R163" s="1"/>
      <c r="S163" s="1"/>
      <c r="U163" s="1"/>
      <c r="V163" s="1"/>
      <c r="AB163" s="4" t="s">
        <v>33</v>
      </c>
      <c r="AC163" s="33">
        <f>AC212+AC249</f>
        <v>9484</v>
      </c>
      <c r="AD163" s="1"/>
      <c r="AF163" s="1"/>
      <c r="AG163" s="1"/>
      <c r="AH163" s="1"/>
      <c r="AJ163" s="1"/>
      <c r="AK163" s="1"/>
    </row>
    <row r="164" spans="2:37" x14ac:dyDescent="0.35">
      <c r="B164" s="4" t="s">
        <v>34</v>
      </c>
      <c r="C164" s="33">
        <f t="shared" ref="C164:C165" si="145">C213+C250</f>
        <v>1608</v>
      </c>
      <c r="D164" s="1"/>
      <c r="F164" s="1"/>
      <c r="G164" s="1"/>
      <c r="M164" s="4" t="s">
        <v>34</v>
      </c>
      <c r="N164" s="33">
        <f t="shared" ref="N164:N165" si="146">N213+N250</f>
        <v>1608</v>
      </c>
      <c r="O164" s="1"/>
      <c r="Q164" s="1"/>
      <c r="R164" s="1"/>
      <c r="S164" s="1"/>
      <c r="U164" s="1"/>
      <c r="V164" s="1"/>
      <c r="AB164" s="4" t="s">
        <v>34</v>
      </c>
      <c r="AC164" s="33">
        <f t="shared" ref="AC164:AC165" si="147">AC213+AC250</f>
        <v>1608</v>
      </c>
      <c r="AD164" s="1"/>
      <c r="AF164" s="1"/>
      <c r="AG164" s="1"/>
      <c r="AH164" s="1"/>
      <c r="AJ164" s="1"/>
      <c r="AK164" s="1"/>
    </row>
    <row r="165" spans="2:37" x14ac:dyDescent="0.35">
      <c r="B165" s="4" t="s">
        <v>35</v>
      </c>
      <c r="C165" s="33">
        <f t="shared" si="145"/>
        <v>30</v>
      </c>
      <c r="D165" s="1"/>
      <c r="F165" s="1"/>
      <c r="G165" s="1"/>
      <c r="M165" s="4" t="s">
        <v>35</v>
      </c>
      <c r="N165" s="33">
        <f t="shared" si="146"/>
        <v>60</v>
      </c>
      <c r="O165" s="1"/>
      <c r="Q165" s="1"/>
      <c r="R165" s="1"/>
      <c r="S165" s="1"/>
      <c r="U165" s="1"/>
      <c r="V165" s="1"/>
      <c r="AB165" s="4" t="s">
        <v>35</v>
      </c>
      <c r="AC165" s="33">
        <f t="shared" si="147"/>
        <v>270</v>
      </c>
      <c r="AD165" s="1"/>
      <c r="AF165" s="1"/>
      <c r="AG165" s="1"/>
      <c r="AH165" s="1"/>
      <c r="AJ165" s="1"/>
      <c r="AK165" s="1"/>
    </row>
    <row r="166" spans="2:37" x14ac:dyDescent="0.35">
      <c r="B166" t="s">
        <v>84</v>
      </c>
      <c r="C166" s="6"/>
      <c r="D166" s="1"/>
      <c r="F166" s="1"/>
      <c r="G166" s="1"/>
      <c r="M166" t="s">
        <v>84</v>
      </c>
      <c r="N166" s="6"/>
      <c r="O166" s="1"/>
      <c r="Q166" s="1"/>
      <c r="R166" s="1"/>
      <c r="S166" s="1"/>
      <c r="U166" s="1"/>
      <c r="V166" s="1"/>
      <c r="AB166" t="s">
        <v>84</v>
      </c>
      <c r="AC166" s="6"/>
      <c r="AD166" s="1"/>
      <c r="AF166" s="1"/>
      <c r="AG166" s="1"/>
      <c r="AH166" s="1"/>
      <c r="AJ166" s="1"/>
      <c r="AK166" s="1"/>
    </row>
    <row r="167" spans="2:37" x14ac:dyDescent="0.35">
      <c r="B167" t="s">
        <v>36</v>
      </c>
      <c r="C167" s="2" t="s">
        <v>37</v>
      </c>
      <c r="D167" s="1"/>
      <c r="F167" s="1"/>
      <c r="G167" s="1"/>
      <c r="M167" t="s">
        <v>36</v>
      </c>
      <c r="N167" s="2" t="s">
        <v>86</v>
      </c>
      <c r="O167" s="1"/>
      <c r="Q167" s="1"/>
      <c r="R167" s="1"/>
      <c r="S167" s="1"/>
      <c r="U167" s="1"/>
      <c r="V167" s="1"/>
      <c r="AB167" t="s">
        <v>36</v>
      </c>
      <c r="AC167" s="2" t="s">
        <v>86</v>
      </c>
      <c r="AD167" s="1"/>
      <c r="AF167" s="1"/>
      <c r="AG167" s="1"/>
      <c r="AH167" s="1"/>
      <c r="AJ167" s="1"/>
      <c r="AK167" s="1"/>
    </row>
    <row r="168" spans="2:37" x14ac:dyDescent="0.35">
      <c r="B168" t="s">
        <v>38</v>
      </c>
      <c r="C168" s="2" t="s">
        <v>39</v>
      </c>
      <c r="D168" s="1"/>
      <c r="F168" s="1"/>
      <c r="G168" s="1"/>
      <c r="M168" t="s">
        <v>48</v>
      </c>
      <c r="N168" s="2" t="s">
        <v>49</v>
      </c>
      <c r="O168" s="1"/>
      <c r="Q168" s="1"/>
      <c r="R168" s="1"/>
      <c r="S168" s="1"/>
      <c r="U168" s="1"/>
      <c r="V168" s="1"/>
      <c r="AB168" t="s">
        <v>48</v>
      </c>
      <c r="AC168" s="2" t="s">
        <v>49</v>
      </c>
      <c r="AD168" s="1"/>
      <c r="AF168" s="1"/>
      <c r="AG168" s="1"/>
      <c r="AH168" s="1"/>
      <c r="AJ168" s="1"/>
      <c r="AK168" s="1"/>
    </row>
    <row r="169" spans="2:37" x14ac:dyDescent="0.35">
      <c r="B169" t="s">
        <v>40</v>
      </c>
      <c r="C169" s="2" t="s">
        <v>41</v>
      </c>
      <c r="D169" s="1"/>
      <c r="F169" s="1"/>
      <c r="G169" s="1"/>
      <c r="M169" t="s">
        <v>38</v>
      </c>
      <c r="N169" s="2" t="s">
        <v>39</v>
      </c>
      <c r="O169" s="1"/>
      <c r="Q169" s="1"/>
      <c r="R169" s="1"/>
      <c r="S169" s="1"/>
      <c r="U169" s="1"/>
      <c r="V169" s="1"/>
      <c r="AB169" t="s">
        <v>38</v>
      </c>
      <c r="AC169" s="2" t="s">
        <v>93</v>
      </c>
      <c r="AD169" s="1"/>
      <c r="AF169" s="1"/>
      <c r="AG169" s="1"/>
      <c r="AH169" s="1"/>
      <c r="AJ169" s="1"/>
      <c r="AK169" s="1"/>
    </row>
    <row r="170" spans="2:37" x14ac:dyDescent="0.35">
      <c r="B170" t="s">
        <v>42</v>
      </c>
      <c r="C170" s="2" t="s">
        <v>43</v>
      </c>
      <c r="D170" s="1"/>
      <c r="F170" s="1"/>
      <c r="G170" s="1"/>
      <c r="M170" t="s">
        <v>40</v>
      </c>
      <c r="N170" s="2" t="s">
        <v>41</v>
      </c>
      <c r="O170" s="1"/>
      <c r="Q170" s="1"/>
      <c r="R170" s="1"/>
      <c r="S170" s="1"/>
      <c r="U170" s="1"/>
      <c r="V170" s="1"/>
      <c r="AB170" t="s">
        <v>40</v>
      </c>
      <c r="AC170" s="2" t="s">
        <v>41</v>
      </c>
      <c r="AD170" s="1"/>
      <c r="AF170" s="1"/>
      <c r="AG170" s="1"/>
      <c r="AH170" s="1"/>
      <c r="AJ170" s="1"/>
      <c r="AK170" s="1"/>
    </row>
    <row r="171" spans="2:37" x14ac:dyDescent="0.35">
      <c r="M171" t="s">
        <v>42</v>
      </c>
      <c r="N171" s="2" t="s">
        <v>43</v>
      </c>
      <c r="O171" s="1"/>
      <c r="Q171" s="1"/>
      <c r="R171" s="1"/>
      <c r="S171" s="1"/>
      <c r="U171" s="1"/>
      <c r="V171" s="1"/>
      <c r="AB171" t="s">
        <v>42</v>
      </c>
      <c r="AC171" s="2" t="s">
        <v>94</v>
      </c>
      <c r="AD171" s="1"/>
      <c r="AF171" s="1"/>
      <c r="AG171" s="1"/>
      <c r="AH171" s="1"/>
      <c r="AJ171" s="1"/>
      <c r="AK171" s="1"/>
    </row>
    <row r="174" spans="2:37" ht="15" thickBot="1" x14ac:dyDescent="0.4"/>
    <row r="175" spans="2:37" ht="24.5" thickBot="1" x14ac:dyDescent="0.4">
      <c r="B175" s="13"/>
      <c r="C175" s="14" t="s">
        <v>96</v>
      </c>
      <c r="D175" s="14" t="s">
        <v>97</v>
      </c>
      <c r="E175" s="14" t="s">
        <v>98</v>
      </c>
      <c r="M175" s="13"/>
      <c r="N175" s="14" t="s">
        <v>96</v>
      </c>
      <c r="O175" s="14" t="s">
        <v>97</v>
      </c>
      <c r="P175" s="14" t="s">
        <v>98</v>
      </c>
      <c r="AB175" s="13"/>
      <c r="AC175" s="14" t="s">
        <v>96</v>
      </c>
      <c r="AD175" s="14" t="s">
        <v>97</v>
      </c>
      <c r="AE175" s="14" t="s">
        <v>98</v>
      </c>
    </row>
    <row r="176" spans="2:37" x14ac:dyDescent="0.35">
      <c r="B176" s="15" t="s">
        <v>99</v>
      </c>
      <c r="C176" s="16">
        <f>2*(C64-C26)</f>
        <v>20.439010435136879</v>
      </c>
      <c r="D176" s="17">
        <f>C72-C34</f>
        <v>14</v>
      </c>
      <c r="E176" s="16">
        <f>CHIDIST(C176,D176)</f>
        <v>0.11689682790352501</v>
      </c>
      <c r="M176" s="15" t="s">
        <v>99</v>
      </c>
      <c r="N176" s="16">
        <f>2*(N64-N26)</f>
        <v>36.979469813155447</v>
      </c>
      <c r="O176" s="17">
        <f>N72-N34</f>
        <v>14</v>
      </c>
      <c r="P176" s="16">
        <f>CHIDIST(N176,O176)</f>
        <v>7.4304398340722347E-4</v>
      </c>
      <c r="AB176" s="15" t="s">
        <v>99</v>
      </c>
      <c r="AC176" s="16">
        <f>2*(AC64-AC26)</f>
        <v>30.923324347433663</v>
      </c>
      <c r="AD176" s="17">
        <f>AC72-AC34</f>
        <v>14</v>
      </c>
      <c r="AE176" s="16">
        <f>CHIDIST(AC176,AD176)</f>
        <v>5.6821308176750992E-3</v>
      </c>
    </row>
    <row r="177" spans="1:37" x14ac:dyDescent="0.35">
      <c r="B177" s="15" t="s">
        <v>100</v>
      </c>
      <c r="C177" s="16"/>
      <c r="D177" s="17"/>
      <c r="E177" s="16"/>
      <c r="M177" s="15" t="s">
        <v>100</v>
      </c>
      <c r="N177" s="16"/>
      <c r="O177" s="17"/>
      <c r="P177" s="16"/>
      <c r="AB177" s="15" t="s">
        <v>100</v>
      </c>
      <c r="AC177" s="16"/>
      <c r="AD177" s="17"/>
      <c r="AE177" s="16"/>
    </row>
    <row r="178" spans="1:37" x14ac:dyDescent="0.35">
      <c r="B178" s="15" t="s">
        <v>104</v>
      </c>
      <c r="C178" s="16">
        <f>2*(C157-C26)</f>
        <v>20.439010485410108</v>
      </c>
      <c r="D178" s="17">
        <f>C165-C34</f>
        <v>14</v>
      </c>
      <c r="E178" s="16">
        <f t="shared" ref="E178" si="148">CHIDIST(C178,D178)</f>
        <v>0.11689682645382284</v>
      </c>
      <c r="M178" s="15" t="s">
        <v>104</v>
      </c>
      <c r="N178" s="16">
        <f>2*(N157-N26)</f>
        <v>83.976843624579487</v>
      </c>
      <c r="O178" s="17">
        <f>N165-N34</f>
        <v>29</v>
      </c>
      <c r="P178" s="16">
        <f t="shared" ref="P178:P180" si="149">CHIDIST(N178,O178)</f>
        <v>2.9878821622971129E-7</v>
      </c>
      <c r="AB178" s="15" t="s">
        <v>104</v>
      </c>
      <c r="AC178" s="16">
        <f>2*(AC157-AC26)</f>
        <v>152.81811608511998</v>
      </c>
      <c r="AD178" s="17">
        <f>AC165-AC34</f>
        <v>134</v>
      </c>
      <c r="AE178" s="16">
        <f t="shared" ref="AE178:AE180" si="150">CHIDIST(AC178,AD178)</f>
        <v>0.12714517766941763</v>
      </c>
    </row>
    <row r="179" spans="1:37" x14ac:dyDescent="0.35">
      <c r="B179" s="15" t="s">
        <v>103</v>
      </c>
      <c r="C179" s="16"/>
      <c r="D179" s="17"/>
      <c r="E179" s="16"/>
      <c r="M179" s="15" t="s">
        <v>103</v>
      </c>
      <c r="N179" s="16"/>
      <c r="O179" s="17"/>
      <c r="P179" s="16"/>
      <c r="AB179" s="15" t="s">
        <v>103</v>
      </c>
      <c r="AC179" s="16"/>
      <c r="AD179" s="17"/>
      <c r="AE179" s="16"/>
    </row>
    <row r="180" spans="1:37" x14ac:dyDescent="0.35">
      <c r="B180" s="15" t="s">
        <v>101</v>
      </c>
      <c r="C180" s="16">
        <f>2*(C157-C64)</f>
        <v>5.0273229135200381E-8</v>
      </c>
      <c r="D180" s="17">
        <f>C165-C72</f>
        <v>0</v>
      </c>
      <c r="E180" s="16" t="e">
        <f t="shared" ref="E180" si="151">CHIDIST(C180,D180)</f>
        <v>#NUM!</v>
      </c>
      <c r="M180" s="15" t="s">
        <v>101</v>
      </c>
      <c r="N180" s="16">
        <f>2*(N157-N64)</f>
        <v>46.99737381142404</v>
      </c>
      <c r="O180" s="17">
        <f>N165-N72</f>
        <v>15</v>
      </c>
      <c r="P180" s="16">
        <f t="shared" si="149"/>
        <v>3.6855184626664487E-5</v>
      </c>
      <c r="AB180" s="15" t="s">
        <v>101</v>
      </c>
      <c r="AC180" s="16">
        <f>2*(AC157-AC64)</f>
        <v>121.89479173768632</v>
      </c>
      <c r="AD180" s="17">
        <f>AC165-AC72</f>
        <v>120</v>
      </c>
      <c r="AE180" s="16">
        <f t="shared" si="150"/>
        <v>0.43460405652292045</v>
      </c>
    </row>
    <row r="181" spans="1:37" ht="15" thickBot="1" x14ac:dyDescent="0.4">
      <c r="B181" s="18" t="s">
        <v>102</v>
      </c>
      <c r="C181" s="19"/>
      <c r="D181" s="20"/>
      <c r="E181" s="19"/>
      <c r="M181" s="18" t="s">
        <v>102</v>
      </c>
      <c r="N181" s="19"/>
      <c r="O181" s="20"/>
      <c r="P181" s="19"/>
      <c r="AB181" s="18" t="s">
        <v>102</v>
      </c>
      <c r="AC181" s="19"/>
      <c r="AD181" s="20"/>
      <c r="AE181" s="19"/>
    </row>
    <row r="185" spans="1:37" x14ac:dyDescent="0.35">
      <c r="A185" s="30" t="s">
        <v>110</v>
      </c>
    </row>
    <row r="186" spans="1:37" x14ac:dyDescent="0.35">
      <c r="B186" t="s">
        <v>0</v>
      </c>
      <c r="C186" t="s">
        <v>89</v>
      </c>
      <c r="D186" s="1"/>
      <c r="F186" s="1"/>
      <c r="G186" s="1"/>
      <c r="M186" t="s">
        <v>44</v>
      </c>
      <c r="N186" t="s">
        <v>89</v>
      </c>
      <c r="O186" s="1"/>
      <c r="Q186" s="1"/>
      <c r="R186" s="1"/>
      <c r="S186" s="1" t="s">
        <v>84</v>
      </c>
      <c r="U186" s="1"/>
      <c r="V186" s="1"/>
      <c r="AB186" t="s">
        <v>50</v>
      </c>
      <c r="AC186" t="s">
        <v>89</v>
      </c>
      <c r="AD186" s="1"/>
      <c r="AF186" s="1"/>
      <c r="AG186" s="1"/>
      <c r="AH186" s="1" t="s">
        <v>84</v>
      </c>
      <c r="AJ186" s="1"/>
      <c r="AK186" s="1"/>
    </row>
    <row r="187" spans="1:37" x14ac:dyDescent="0.35">
      <c r="C187" s="21"/>
      <c r="D187" s="1"/>
      <c r="F187" s="1"/>
      <c r="G187" s="1"/>
      <c r="N187" s="21"/>
      <c r="O187" s="1" t="s">
        <v>2</v>
      </c>
      <c r="Q187" s="1"/>
      <c r="R187" s="1"/>
      <c r="S187" s="1" t="s">
        <v>45</v>
      </c>
      <c r="U187" s="1"/>
      <c r="V187" s="1"/>
      <c r="AC187" s="21"/>
      <c r="AD187" s="1" t="s">
        <v>2</v>
      </c>
      <c r="AF187" s="1"/>
      <c r="AG187" s="1"/>
      <c r="AH187" s="1" t="s">
        <v>45</v>
      </c>
      <c r="AJ187" s="1"/>
      <c r="AK187" s="1"/>
    </row>
    <row r="188" spans="1:37" x14ac:dyDescent="0.35">
      <c r="B188" s="2" t="s">
        <v>3</v>
      </c>
      <c r="C188" s="21"/>
      <c r="D188" s="44" t="s">
        <v>5</v>
      </c>
      <c r="E188" s="21" t="s">
        <v>6</v>
      </c>
      <c r="F188" s="44" t="s">
        <v>7</v>
      </c>
      <c r="G188" s="44" t="s">
        <v>8</v>
      </c>
      <c r="M188" s="2" t="s">
        <v>3</v>
      </c>
      <c r="N188" s="21" t="s">
        <v>4</v>
      </c>
      <c r="O188" s="44" t="s">
        <v>5</v>
      </c>
      <c r="P188" s="21" t="s">
        <v>6</v>
      </c>
      <c r="Q188" s="44" t="s">
        <v>7</v>
      </c>
      <c r="R188" s="44" t="s">
        <v>8</v>
      </c>
      <c r="S188" s="44" t="s">
        <v>5</v>
      </c>
      <c r="T188" s="21" t="s">
        <v>6</v>
      </c>
      <c r="U188" s="44" t="s">
        <v>7</v>
      </c>
      <c r="V188" s="44" t="s">
        <v>8</v>
      </c>
      <c r="AB188" s="2" t="s">
        <v>3</v>
      </c>
      <c r="AC188" s="21" t="s">
        <v>4</v>
      </c>
      <c r="AD188" s="44" t="s">
        <v>5</v>
      </c>
      <c r="AE188" s="21" t="s">
        <v>6</v>
      </c>
      <c r="AF188" s="44" t="s">
        <v>7</v>
      </c>
      <c r="AG188" s="44" t="s">
        <v>8</v>
      </c>
      <c r="AH188" s="44" t="s">
        <v>5</v>
      </c>
      <c r="AI188" s="21" t="s">
        <v>6</v>
      </c>
      <c r="AJ188" s="44" t="s">
        <v>7</v>
      </c>
      <c r="AK188" s="44" t="s">
        <v>8</v>
      </c>
    </row>
    <row r="189" spans="1:37" x14ac:dyDescent="0.35">
      <c r="B189" t="s">
        <v>9</v>
      </c>
      <c r="C189" s="21"/>
      <c r="D189" s="1">
        <v>-0.53061051098721923</v>
      </c>
      <c r="E189" t="s">
        <v>17</v>
      </c>
      <c r="F189" s="1">
        <v>0.28624784512679174</v>
      </c>
      <c r="G189" s="1">
        <v>6.3785652108078406E-2</v>
      </c>
      <c r="M189" t="s">
        <v>9</v>
      </c>
      <c r="N189" s="21" t="s">
        <v>46</v>
      </c>
      <c r="O189" s="1">
        <v>-3.1805765262279353</v>
      </c>
      <c r="P189" t="s">
        <v>10</v>
      </c>
      <c r="Q189" s="1">
        <v>0.38906189895357929</v>
      </c>
      <c r="R189" s="1">
        <v>2.2204460492503131E-16</v>
      </c>
      <c r="S189" s="1">
        <v>6.2189556965707329</v>
      </c>
      <c r="T189" t="s">
        <v>10</v>
      </c>
      <c r="U189" s="1">
        <v>0.46161720539049267</v>
      </c>
      <c r="V189" s="1">
        <v>0</v>
      </c>
      <c r="AB189" t="s">
        <v>9</v>
      </c>
      <c r="AC189" s="21" t="s">
        <v>46</v>
      </c>
      <c r="AD189" s="1">
        <v>-2.7900195728187267</v>
      </c>
      <c r="AE189" t="s">
        <v>10</v>
      </c>
      <c r="AF189" s="1">
        <v>0.27797374277689246</v>
      </c>
      <c r="AG189" s="1">
        <v>0</v>
      </c>
      <c r="AH189" s="1">
        <v>4.0075683007898313</v>
      </c>
      <c r="AI189" t="s">
        <v>10</v>
      </c>
      <c r="AJ189" s="1">
        <v>0.46319437331407215</v>
      </c>
      <c r="AK189" s="1">
        <v>0</v>
      </c>
    </row>
    <row r="190" spans="1:37" x14ac:dyDescent="0.35">
      <c r="B190" t="s">
        <v>11</v>
      </c>
      <c r="C190" s="21"/>
      <c r="D190" s="1">
        <v>-5.0591233779340543E-2</v>
      </c>
      <c r="E190" t="s">
        <v>12</v>
      </c>
      <c r="F190" s="1">
        <v>0.11822890362188454</v>
      </c>
      <c r="G190" s="1">
        <v>0.66871723975940345</v>
      </c>
      <c r="M190" t="s">
        <v>11</v>
      </c>
      <c r="N190" s="21" t="s">
        <v>46</v>
      </c>
      <c r="O190" s="1">
        <v>1.5264352309205689E-2</v>
      </c>
      <c r="P190" t="s">
        <v>12</v>
      </c>
      <c r="Q190" s="1">
        <v>6.5014687650891329E-2</v>
      </c>
      <c r="R190" s="1">
        <v>0.81437705677490957</v>
      </c>
      <c r="S190" s="1">
        <v>8.6658099916439302E-2</v>
      </c>
      <c r="T190" t="s">
        <v>12</v>
      </c>
      <c r="U190" s="1">
        <v>0.34610031471072916</v>
      </c>
      <c r="V190" s="1">
        <v>0.80229013654030035</v>
      </c>
      <c r="AB190" t="s">
        <v>11</v>
      </c>
      <c r="AC190" s="21" t="s">
        <v>46</v>
      </c>
      <c r="AD190" s="1">
        <v>-7.4920051120885775E-2</v>
      </c>
      <c r="AE190" t="s">
        <v>12</v>
      </c>
      <c r="AF190" s="1">
        <v>9.220578100452527E-2</v>
      </c>
      <c r="AG190" s="1">
        <v>0.41648703292698608</v>
      </c>
      <c r="AH190" s="1">
        <v>0.67019615889493012</v>
      </c>
      <c r="AI190" t="s">
        <v>10</v>
      </c>
      <c r="AJ190" s="1">
        <v>0.13730337016441851</v>
      </c>
      <c r="AK190" s="1">
        <v>1.0547749582645594E-6</v>
      </c>
    </row>
    <row r="191" spans="1:37" x14ac:dyDescent="0.35">
      <c r="B191" t="s">
        <v>13</v>
      </c>
      <c r="C191" s="21"/>
      <c r="D191" s="1">
        <v>5.9527755433908813E-2</v>
      </c>
      <c r="E191" t="s">
        <v>12</v>
      </c>
      <c r="F191" s="1">
        <v>0.13264016512750371</v>
      </c>
      <c r="G191" s="1">
        <v>0.65358219738971557</v>
      </c>
      <c r="M191" t="s">
        <v>13</v>
      </c>
      <c r="N191" s="21" t="s">
        <v>46</v>
      </c>
      <c r="O191" s="1">
        <v>5.4598669098034437E-2</v>
      </c>
      <c r="P191" t="s">
        <v>12</v>
      </c>
      <c r="Q191" s="1">
        <v>6.8581540539498262E-2</v>
      </c>
      <c r="R191" s="1">
        <v>0.4259662476153947</v>
      </c>
      <c r="S191" s="1">
        <v>0.42067673029710023</v>
      </c>
      <c r="T191" t="s">
        <v>10</v>
      </c>
      <c r="U191" s="1">
        <v>0.10686076723207938</v>
      </c>
      <c r="V191" s="1">
        <v>8.261638229245527E-5</v>
      </c>
      <c r="AB191" t="s">
        <v>13</v>
      </c>
      <c r="AC191" s="21" t="s">
        <v>46</v>
      </c>
      <c r="AD191" s="1">
        <v>-1.395536662464829E-2</v>
      </c>
      <c r="AE191" t="s">
        <v>12</v>
      </c>
      <c r="AF191" s="1">
        <v>8.533502678156113E-2</v>
      </c>
      <c r="AG191" s="1">
        <v>0.870096267604203</v>
      </c>
      <c r="AH191" s="1">
        <v>0.31129767804074543</v>
      </c>
      <c r="AI191" t="s">
        <v>10</v>
      </c>
      <c r="AJ191" s="1">
        <v>0.11826253909034577</v>
      </c>
      <c r="AK191" s="1">
        <v>8.4819079979363554E-3</v>
      </c>
    </row>
    <row r="192" spans="1:37" x14ac:dyDescent="0.35">
      <c r="B192" t="s">
        <v>14</v>
      </c>
      <c r="C192" s="21"/>
      <c r="D192" s="1">
        <v>0.75636684307975444</v>
      </c>
      <c r="E192" t="s">
        <v>10</v>
      </c>
      <c r="F192" s="1">
        <v>0.12022848058111391</v>
      </c>
      <c r="G192" s="1">
        <v>3.152673677675466E-10</v>
      </c>
      <c r="M192" t="s">
        <v>14</v>
      </c>
      <c r="N192" s="21" t="s">
        <v>46</v>
      </c>
      <c r="O192" s="1">
        <v>0.41268995566929856</v>
      </c>
      <c r="P192" t="s">
        <v>10</v>
      </c>
      <c r="Q192" s="1">
        <v>6.8551231424786918E-2</v>
      </c>
      <c r="R192" s="1">
        <v>1.7423573694941297E-9</v>
      </c>
      <c r="S192" s="1">
        <v>5.7439934213782309E-2</v>
      </c>
      <c r="T192" t="s">
        <v>12</v>
      </c>
      <c r="U192" s="1">
        <v>0.51651926483211141</v>
      </c>
      <c r="V192" s="1">
        <v>0.91145315833489082</v>
      </c>
      <c r="AB192" t="s">
        <v>14</v>
      </c>
      <c r="AC192" s="21" t="s">
        <v>46</v>
      </c>
      <c r="AD192" s="1">
        <v>0.57403966967532083</v>
      </c>
      <c r="AE192" t="s">
        <v>10</v>
      </c>
      <c r="AF192" s="1">
        <v>9.7907555903618895E-2</v>
      </c>
      <c r="AG192" s="1">
        <v>4.5436374662699563E-9</v>
      </c>
      <c r="AH192" s="1">
        <v>1.0561794264328128</v>
      </c>
      <c r="AI192" t="s">
        <v>10</v>
      </c>
      <c r="AJ192" s="1">
        <v>0.13612255060748904</v>
      </c>
      <c r="AK192" s="1">
        <v>8.659739592076221E-15</v>
      </c>
    </row>
    <row r="193" spans="2:37" x14ac:dyDescent="0.35">
      <c r="B193" t="s">
        <v>15</v>
      </c>
      <c r="C193" s="21"/>
      <c r="D193" s="1">
        <v>0.75745621416883047</v>
      </c>
      <c r="E193" t="s">
        <v>10</v>
      </c>
      <c r="F193" s="1">
        <v>0.11447817057971826</v>
      </c>
      <c r="G193" s="1">
        <v>3.6755487542450282E-11</v>
      </c>
      <c r="M193" t="s">
        <v>15</v>
      </c>
      <c r="N193" s="21" t="s">
        <v>46</v>
      </c>
      <c r="O193" s="1">
        <v>0.48648516087479121</v>
      </c>
      <c r="P193" t="s">
        <v>10</v>
      </c>
      <c r="Q193" s="1">
        <v>6.2310534800927769E-2</v>
      </c>
      <c r="R193" s="1">
        <v>5.773159728050814E-15</v>
      </c>
      <c r="S193" s="1">
        <v>0.41830385304905432</v>
      </c>
      <c r="T193" t="s">
        <v>10</v>
      </c>
      <c r="U193" s="1">
        <v>0.10243933296543983</v>
      </c>
      <c r="V193" s="1">
        <v>4.4375786423911379E-5</v>
      </c>
      <c r="AB193" t="s">
        <v>15</v>
      </c>
      <c r="AC193" s="21" t="s">
        <v>46</v>
      </c>
      <c r="AD193" s="1">
        <v>0.4270807693145916</v>
      </c>
      <c r="AE193" t="s">
        <v>10</v>
      </c>
      <c r="AF193" s="1">
        <v>9.5707897704675138E-2</v>
      </c>
      <c r="AG193" s="1">
        <v>8.1071082718153775E-6</v>
      </c>
      <c r="AH193" s="1">
        <v>1.1345849594058914</v>
      </c>
      <c r="AI193" t="s">
        <v>10</v>
      </c>
      <c r="AJ193" s="1">
        <v>0.11788443664024494</v>
      </c>
      <c r="AK193" s="1">
        <v>0</v>
      </c>
    </row>
    <row r="194" spans="2:37" x14ac:dyDescent="0.35">
      <c r="B194" t="s">
        <v>16</v>
      </c>
      <c r="C194" s="21"/>
      <c r="D194" s="1">
        <v>0.18961820244646496</v>
      </c>
      <c r="E194" t="s">
        <v>17</v>
      </c>
      <c r="F194" s="1">
        <v>0.10974142834154392</v>
      </c>
      <c r="G194" s="1">
        <v>8.4012709390854479E-2</v>
      </c>
      <c r="M194" t="s">
        <v>16</v>
      </c>
      <c r="N194" s="21" t="s">
        <v>46</v>
      </c>
      <c r="O194" s="1">
        <v>0.3212823545540146</v>
      </c>
      <c r="P194" t="s">
        <v>10</v>
      </c>
      <c r="Q194" s="1">
        <v>5.7161061294170395E-2</v>
      </c>
      <c r="R194" s="1">
        <v>1.9023965069919768E-8</v>
      </c>
      <c r="S194" s="1">
        <v>2.5829071740828817E-2</v>
      </c>
      <c r="T194" t="s">
        <v>12</v>
      </c>
      <c r="U194" s="1">
        <v>0.26044683547392905</v>
      </c>
      <c r="V194" s="1">
        <v>0.92100158963384238</v>
      </c>
      <c r="AB194" t="s">
        <v>16</v>
      </c>
      <c r="AC194" s="21" t="s">
        <v>46</v>
      </c>
      <c r="AD194" s="1">
        <v>0.27733292170039969</v>
      </c>
      <c r="AE194" t="s">
        <v>10</v>
      </c>
      <c r="AF194" s="1">
        <v>8.8757670343938416E-2</v>
      </c>
      <c r="AG194" s="1">
        <v>1.7804218492816215E-3</v>
      </c>
      <c r="AH194" s="1">
        <v>1.0445801760164706</v>
      </c>
      <c r="AI194" t="s">
        <v>10</v>
      </c>
      <c r="AJ194" s="1">
        <v>0.12287330418670854</v>
      </c>
      <c r="AK194" s="1">
        <v>0</v>
      </c>
    </row>
    <row r="195" spans="2:37" x14ac:dyDescent="0.35">
      <c r="B195" t="s">
        <v>18</v>
      </c>
      <c r="C195" s="21"/>
      <c r="D195" s="1">
        <v>0.34263062062365768</v>
      </c>
      <c r="E195" t="s">
        <v>10</v>
      </c>
      <c r="F195" s="1">
        <v>0.11119589877622192</v>
      </c>
      <c r="G195" s="1">
        <v>2.0608208777765924E-3</v>
      </c>
      <c r="M195" t="s">
        <v>18</v>
      </c>
      <c r="N195" s="21" t="s">
        <v>46</v>
      </c>
      <c r="O195" s="1">
        <v>0.2792845903808584</v>
      </c>
      <c r="P195" t="s">
        <v>10</v>
      </c>
      <c r="Q195" s="1">
        <v>6.1553303901145336E-2</v>
      </c>
      <c r="R195" s="1">
        <v>5.6984357503786498E-6</v>
      </c>
      <c r="S195" s="1">
        <v>0.54090438944038965</v>
      </c>
      <c r="T195" t="s">
        <v>10</v>
      </c>
      <c r="U195" s="1">
        <v>9.7664691189193104E-2</v>
      </c>
      <c r="V195" s="1">
        <v>3.0527843808414445E-8</v>
      </c>
      <c r="AB195" t="s">
        <v>18</v>
      </c>
      <c r="AC195" s="21" t="s">
        <v>46</v>
      </c>
      <c r="AD195" s="1">
        <v>0.22030951239786842</v>
      </c>
      <c r="AE195" t="s">
        <v>47</v>
      </c>
      <c r="AF195" s="1">
        <v>9.6501774437771887E-2</v>
      </c>
      <c r="AG195" s="1">
        <v>2.2432833663506235E-2</v>
      </c>
      <c r="AH195" s="1">
        <v>1.166343849819258</v>
      </c>
      <c r="AI195" t="s">
        <v>10</v>
      </c>
      <c r="AJ195" s="1">
        <v>0.13179488724804622</v>
      </c>
      <c r="AK195" s="1">
        <v>0</v>
      </c>
    </row>
    <row r="196" spans="2:37" x14ac:dyDescent="0.35">
      <c r="B196" t="s">
        <v>19</v>
      </c>
      <c r="C196" s="21"/>
      <c r="D196" s="1">
        <v>0.36119283469227953</v>
      </c>
      <c r="E196" t="s">
        <v>10</v>
      </c>
      <c r="F196" s="1">
        <v>7.9503429139351531E-2</v>
      </c>
      <c r="G196" s="1">
        <v>5.5430272232204203E-6</v>
      </c>
      <c r="M196" t="s">
        <v>19</v>
      </c>
      <c r="N196" s="21" t="s">
        <v>46</v>
      </c>
      <c r="O196" s="1">
        <v>0.27372446649558785</v>
      </c>
      <c r="P196" t="s">
        <v>10</v>
      </c>
      <c r="Q196" s="1">
        <v>4.1155550723711097E-2</v>
      </c>
      <c r="R196" s="1">
        <v>2.911604291000458E-11</v>
      </c>
      <c r="S196" s="1">
        <v>0.29742041664388025</v>
      </c>
      <c r="T196" t="s">
        <v>10</v>
      </c>
      <c r="U196" s="1">
        <v>0.11394023895848054</v>
      </c>
      <c r="V196" s="1">
        <v>9.0457719955763238E-3</v>
      </c>
      <c r="AB196" t="s">
        <v>19</v>
      </c>
      <c r="AC196" s="21" t="s">
        <v>46</v>
      </c>
      <c r="AD196" s="1">
        <v>0.20220737398926458</v>
      </c>
      <c r="AE196" t="s">
        <v>10</v>
      </c>
      <c r="AF196" s="1">
        <v>6.2601734645434004E-2</v>
      </c>
      <c r="AG196" s="1">
        <v>1.2376413839734202E-3</v>
      </c>
      <c r="AH196" s="1">
        <v>0.62627945449778899</v>
      </c>
      <c r="AI196" t="s">
        <v>10</v>
      </c>
      <c r="AJ196" s="1">
        <v>0.10125360775348581</v>
      </c>
      <c r="AK196" s="1">
        <v>6.2001892509044865E-10</v>
      </c>
    </row>
    <row r="197" spans="2:37" x14ac:dyDescent="0.35">
      <c r="B197" t="s">
        <v>20</v>
      </c>
      <c r="C197" s="21"/>
      <c r="D197" s="1">
        <v>0.14012909339740365</v>
      </c>
      <c r="E197" t="s">
        <v>17</v>
      </c>
      <c r="F197" s="1">
        <v>7.8786476690816024E-2</v>
      </c>
      <c r="G197" s="1">
        <v>7.5306476206288941E-2</v>
      </c>
      <c r="M197" t="s">
        <v>20</v>
      </c>
      <c r="N197" s="21" t="s">
        <v>46</v>
      </c>
      <c r="O197" s="1">
        <v>7.6845553894815108E-2</v>
      </c>
      <c r="P197" t="s">
        <v>17</v>
      </c>
      <c r="Q197" s="1">
        <v>3.9472038334096647E-2</v>
      </c>
      <c r="R197" s="1">
        <v>5.1554494651335769E-2</v>
      </c>
      <c r="S197" s="1">
        <v>0.17596192628646554</v>
      </c>
      <c r="T197" t="s">
        <v>12</v>
      </c>
      <c r="U197" s="1">
        <v>0.19525773299912857</v>
      </c>
      <c r="V197" s="1">
        <v>0.36749381421236205</v>
      </c>
      <c r="AB197" t="s">
        <v>20</v>
      </c>
      <c r="AC197" s="21" t="s">
        <v>46</v>
      </c>
      <c r="AD197" s="1">
        <v>0.11861618238808598</v>
      </c>
      <c r="AE197" t="s">
        <v>17</v>
      </c>
      <c r="AF197" s="1">
        <v>6.1520525290132848E-2</v>
      </c>
      <c r="AG197" s="1">
        <v>5.384580698161745E-2</v>
      </c>
      <c r="AH197" s="1">
        <v>0.62676157527789711</v>
      </c>
      <c r="AI197" t="s">
        <v>10</v>
      </c>
      <c r="AJ197" s="1">
        <v>0.11166479301024841</v>
      </c>
      <c r="AK197" s="1">
        <v>1.9898153125197382E-8</v>
      </c>
    </row>
    <row r="198" spans="2:37" x14ac:dyDescent="0.35">
      <c r="B198" t="s">
        <v>21</v>
      </c>
      <c r="C198" s="21"/>
      <c r="D198" s="1">
        <v>0.16770390999817616</v>
      </c>
      <c r="E198" t="s">
        <v>47</v>
      </c>
      <c r="F198" s="1">
        <v>8.4687432359500672E-2</v>
      </c>
      <c r="G198" s="1">
        <v>4.7673292952200574E-2</v>
      </c>
      <c r="M198" t="s">
        <v>21</v>
      </c>
      <c r="N198" s="21" t="s">
        <v>46</v>
      </c>
      <c r="O198" s="1">
        <v>3.7451486783810974E-2</v>
      </c>
      <c r="P198" t="s">
        <v>12</v>
      </c>
      <c r="Q198" s="1">
        <v>4.3462204879480194E-2</v>
      </c>
      <c r="R198" s="1">
        <v>0.38885129785992478</v>
      </c>
      <c r="S198" s="1">
        <v>0.36912926614860209</v>
      </c>
      <c r="T198" t="s">
        <v>10</v>
      </c>
      <c r="U198" s="1">
        <v>0.11271383075819066</v>
      </c>
      <c r="V198" s="1">
        <v>1.0569028132989544E-3</v>
      </c>
      <c r="AB198" t="s">
        <v>21</v>
      </c>
      <c r="AC198" s="21" t="s">
        <v>46</v>
      </c>
      <c r="AD198" s="1">
        <v>1.6781752707797287E-2</v>
      </c>
      <c r="AE198" t="s">
        <v>12</v>
      </c>
      <c r="AF198" s="1">
        <v>6.8239555193059298E-2</v>
      </c>
      <c r="AG198" s="1">
        <v>0.80574097036728176</v>
      </c>
      <c r="AH198" s="1">
        <v>0.77211085839226001</v>
      </c>
      <c r="AI198" t="s">
        <v>10</v>
      </c>
      <c r="AJ198" s="1">
        <v>0.10773467698767666</v>
      </c>
      <c r="AK198" s="1">
        <v>7.6783024383075826E-13</v>
      </c>
    </row>
    <row r="199" spans="2:37" x14ac:dyDescent="0.35">
      <c r="B199" t="s">
        <v>22</v>
      </c>
      <c r="C199" s="21"/>
      <c r="D199" s="1">
        <v>0.24521133972413203</v>
      </c>
      <c r="E199" t="s">
        <v>47</v>
      </c>
      <c r="F199" s="1">
        <v>0.11091654676957138</v>
      </c>
      <c r="G199" s="1">
        <v>2.705153991065945E-2</v>
      </c>
      <c r="M199" t="s">
        <v>22</v>
      </c>
      <c r="N199" s="21" t="s">
        <v>46</v>
      </c>
      <c r="O199" s="1">
        <v>0.15225271200018609</v>
      </c>
      <c r="P199" t="s">
        <v>10</v>
      </c>
      <c r="Q199" s="1">
        <v>5.6668514448712785E-2</v>
      </c>
      <c r="R199" s="1">
        <v>7.2156341752587227E-3</v>
      </c>
      <c r="S199" s="1">
        <v>0.29762578275155388</v>
      </c>
      <c r="T199" t="s">
        <v>17</v>
      </c>
      <c r="U199" s="1">
        <v>0.16878735618480603</v>
      </c>
      <c r="V199" s="1">
        <v>7.7846871688711516E-2</v>
      </c>
      <c r="AB199" t="s">
        <v>22</v>
      </c>
      <c r="AC199" s="21" t="s">
        <v>46</v>
      </c>
      <c r="AD199" s="1">
        <v>0.12372104973960014</v>
      </c>
      <c r="AE199" t="s">
        <v>12</v>
      </c>
      <c r="AF199" s="1">
        <v>9.2839011566609703E-2</v>
      </c>
      <c r="AG199" s="1">
        <v>0.18264972658181566</v>
      </c>
      <c r="AH199" s="1">
        <v>0.96894915949847005</v>
      </c>
      <c r="AI199" t="s">
        <v>10</v>
      </c>
      <c r="AJ199" s="1">
        <v>0.160437796330437</v>
      </c>
      <c r="AK199" s="1">
        <v>1.5468157865683452E-9</v>
      </c>
    </row>
    <row r="200" spans="2:37" x14ac:dyDescent="0.35">
      <c r="B200" t="s">
        <v>23</v>
      </c>
      <c r="C200" s="21"/>
      <c r="D200" s="1">
        <v>0.36135666423674628</v>
      </c>
      <c r="E200" t="s">
        <v>10</v>
      </c>
      <c r="F200" s="1">
        <v>0.11148271727897335</v>
      </c>
      <c r="G200" s="1">
        <v>1.1895694257773037E-3</v>
      </c>
      <c r="M200" t="s">
        <v>23</v>
      </c>
      <c r="N200" s="21" t="s">
        <v>46</v>
      </c>
      <c r="O200" s="1">
        <v>0.140938905436543</v>
      </c>
      <c r="P200" t="s">
        <v>47</v>
      </c>
      <c r="Q200" s="1">
        <v>5.6966202122272533E-2</v>
      </c>
      <c r="R200" s="1">
        <v>1.3358001679872444E-2</v>
      </c>
      <c r="S200" s="1">
        <v>0.36428582343418947</v>
      </c>
      <c r="T200" t="s">
        <v>10</v>
      </c>
      <c r="U200" s="1">
        <v>0.11738338800877192</v>
      </c>
      <c r="V200" s="1">
        <v>1.913206958182645E-3</v>
      </c>
      <c r="AB200" t="s">
        <v>23</v>
      </c>
      <c r="AC200" s="21" t="s">
        <v>46</v>
      </c>
      <c r="AD200" s="1">
        <v>0.15317197954109993</v>
      </c>
      <c r="AE200" t="s">
        <v>12</v>
      </c>
      <c r="AF200" s="1">
        <v>9.428921375753592E-2</v>
      </c>
      <c r="AG200" s="1">
        <v>0.10427105875524001</v>
      </c>
      <c r="AH200" s="1">
        <v>0.88888574537732912</v>
      </c>
      <c r="AI200" t="s">
        <v>10</v>
      </c>
      <c r="AJ200" s="1">
        <v>0.15755022915699762</v>
      </c>
      <c r="AK200" s="1">
        <v>1.6816450676415684E-8</v>
      </c>
    </row>
    <row r="201" spans="2:37" x14ac:dyDescent="0.35">
      <c r="B201" t="s">
        <v>24</v>
      </c>
      <c r="C201" s="21"/>
      <c r="D201" s="1">
        <v>-0.2250470447982392</v>
      </c>
      <c r="E201" t="s">
        <v>47</v>
      </c>
      <c r="F201" s="1">
        <v>0.10654187489028662</v>
      </c>
      <c r="G201" s="1">
        <v>3.4661818073696837E-2</v>
      </c>
      <c r="M201" t="s">
        <v>24</v>
      </c>
      <c r="N201" s="21" t="s">
        <v>46</v>
      </c>
      <c r="O201" s="1">
        <v>4.5572326453775944E-2</v>
      </c>
      <c r="P201" t="s">
        <v>12</v>
      </c>
      <c r="Q201" s="1">
        <v>5.549275560805754E-2</v>
      </c>
      <c r="R201" s="1">
        <v>0.41151516091306162</v>
      </c>
      <c r="S201" s="1">
        <v>3.0160572935429464E-3</v>
      </c>
      <c r="T201" t="s">
        <v>12</v>
      </c>
      <c r="U201" s="1">
        <v>0.15931000898007566</v>
      </c>
      <c r="V201" s="1">
        <v>0.98489535078399193</v>
      </c>
      <c r="AB201" t="s">
        <v>24</v>
      </c>
      <c r="AC201" s="21" t="s">
        <v>46</v>
      </c>
      <c r="AD201" s="1">
        <v>-9.2837232745774066E-3</v>
      </c>
      <c r="AE201" t="s">
        <v>12</v>
      </c>
      <c r="AF201" s="1">
        <v>8.5089548253741987E-2</v>
      </c>
      <c r="AG201" s="1">
        <v>0.91311894709568753</v>
      </c>
      <c r="AH201" s="1">
        <v>1.0255076898734146</v>
      </c>
      <c r="AI201" t="s">
        <v>10</v>
      </c>
      <c r="AJ201" s="1">
        <v>0.16954893612883254</v>
      </c>
      <c r="AK201" s="1">
        <v>1.4624905730897808E-9</v>
      </c>
    </row>
    <row r="202" spans="2:37" x14ac:dyDescent="0.35">
      <c r="B202" t="s">
        <v>25</v>
      </c>
      <c r="C202" s="21"/>
      <c r="D202" s="1">
        <v>3.3917230813875279E-2</v>
      </c>
      <c r="E202" t="s">
        <v>12</v>
      </c>
      <c r="F202" s="1">
        <v>0.10769430832072049</v>
      </c>
      <c r="G202" s="1">
        <v>0.75280731349912267</v>
      </c>
      <c r="M202" t="s">
        <v>25</v>
      </c>
      <c r="N202" s="21" t="s">
        <v>46</v>
      </c>
      <c r="O202" s="1">
        <v>0.15575521173992796</v>
      </c>
      <c r="P202" t="s">
        <v>10</v>
      </c>
      <c r="Q202" s="1">
        <v>5.6340918808701422E-2</v>
      </c>
      <c r="R202" s="1">
        <v>5.7007806820972284E-3</v>
      </c>
      <c r="S202" s="1">
        <v>6.7004060330241408E-2</v>
      </c>
      <c r="T202" t="s">
        <v>12</v>
      </c>
      <c r="U202" s="1">
        <v>0.3353310375897019</v>
      </c>
      <c r="V202" s="1">
        <v>0.84162552836041971</v>
      </c>
      <c r="AB202" t="s">
        <v>25</v>
      </c>
      <c r="AC202" s="21" t="s">
        <v>46</v>
      </c>
      <c r="AD202" s="1">
        <v>0.12073147956389553</v>
      </c>
      <c r="AE202" t="s">
        <v>12</v>
      </c>
      <c r="AF202" s="1">
        <v>8.762185036542372E-2</v>
      </c>
      <c r="AG202" s="1">
        <v>0.16824356769072057</v>
      </c>
      <c r="AH202" s="1">
        <v>1.1456752944126474</v>
      </c>
      <c r="AI202" t="s">
        <v>10</v>
      </c>
      <c r="AJ202" s="1">
        <v>0.19461544918783447</v>
      </c>
      <c r="AK202" s="1">
        <v>3.9358483139295686E-9</v>
      </c>
    </row>
    <row r="203" spans="2:37" x14ac:dyDescent="0.35">
      <c r="B203" t="s">
        <v>90</v>
      </c>
      <c r="C203" s="21"/>
      <c r="D203" s="1">
        <v>0.41033209839477375</v>
      </c>
      <c r="E203" t="s">
        <v>10</v>
      </c>
      <c r="F203" s="1">
        <v>2.6027284121061076E-2</v>
      </c>
      <c r="G203" s="1">
        <v>0</v>
      </c>
      <c r="M203" t="s">
        <v>90</v>
      </c>
      <c r="N203" s="21" t="s">
        <v>85</v>
      </c>
      <c r="O203" s="1">
        <v>2.5662278059853066E-3</v>
      </c>
      <c r="P203" t="s">
        <v>12</v>
      </c>
      <c r="Q203" s="1">
        <v>6.7926383787442618E-2</v>
      </c>
      <c r="R203" s="1">
        <v>0.96986345423936715</v>
      </c>
      <c r="S203" s="1">
        <v>0.65133832883584775</v>
      </c>
      <c r="T203" t="s">
        <v>10</v>
      </c>
      <c r="U203" s="1">
        <v>0.1187060239306565</v>
      </c>
      <c r="V203" s="1">
        <v>4.0884879259905915E-8</v>
      </c>
      <c r="AB203" t="s">
        <v>90</v>
      </c>
      <c r="AC203" s="21" t="s">
        <v>85</v>
      </c>
      <c r="AD203" s="1">
        <v>0.73275726282752318</v>
      </c>
      <c r="AE203" t="s">
        <v>10</v>
      </c>
      <c r="AF203" s="1">
        <v>0.1291314944811548</v>
      </c>
      <c r="AG203" s="1">
        <v>1.3909055907035395E-8</v>
      </c>
      <c r="AH203" s="1">
        <v>2.6474957420230014</v>
      </c>
      <c r="AI203" t="s">
        <v>10</v>
      </c>
      <c r="AJ203" s="1">
        <v>0.48016069974281167</v>
      </c>
      <c r="AK203" s="1">
        <v>3.5122720287716902E-8</v>
      </c>
    </row>
    <row r="204" spans="2:37" x14ac:dyDescent="0.35">
      <c r="C204" s="21"/>
      <c r="D204" s="1"/>
      <c r="F204" s="1"/>
      <c r="G204" s="1"/>
      <c r="N204" s="21"/>
      <c r="O204" s="1"/>
      <c r="Q204" s="1"/>
      <c r="R204" s="1"/>
      <c r="S204" s="1"/>
      <c r="U204" s="1"/>
      <c r="V204" s="1"/>
      <c r="AC204" s="21"/>
      <c r="AD204" s="1"/>
      <c r="AF204" s="1"/>
      <c r="AG204" s="1"/>
      <c r="AH204" s="1"/>
      <c r="AJ204" s="1"/>
      <c r="AK204" s="1"/>
    </row>
    <row r="205" spans="2:37" x14ac:dyDescent="0.35">
      <c r="B205" t="s">
        <v>26</v>
      </c>
      <c r="C205" s="6"/>
      <c r="D205" s="1"/>
      <c r="F205" s="1"/>
      <c r="G205" s="1"/>
      <c r="M205" t="s">
        <v>26</v>
      </c>
      <c r="N205" s="6"/>
      <c r="O205" s="1"/>
      <c r="Q205" s="1"/>
      <c r="R205" s="1"/>
      <c r="S205" s="1"/>
      <c r="U205" s="1"/>
      <c r="V205" s="1"/>
      <c r="AB205" t="s">
        <v>26</v>
      </c>
      <c r="AC205" s="6"/>
      <c r="AD205" s="1"/>
      <c r="AF205" s="1"/>
      <c r="AG205" s="1"/>
      <c r="AH205" s="1"/>
      <c r="AJ205" s="1"/>
      <c r="AK205" s="1"/>
    </row>
    <row r="206" spans="2:37" x14ac:dyDescent="0.35">
      <c r="B206" t="s">
        <v>27</v>
      </c>
      <c r="C206" s="58">
        <v>-7514.5903806298656</v>
      </c>
      <c r="D206" s="59"/>
      <c r="F206" s="1"/>
      <c r="G206" s="1"/>
      <c r="M206" t="s">
        <v>27</v>
      </c>
      <c r="N206" s="58">
        <v>-5718.4930584648782</v>
      </c>
      <c r="O206" s="59"/>
      <c r="Q206" s="1"/>
      <c r="R206" s="1"/>
      <c r="S206" s="1"/>
      <c r="U206" s="1"/>
      <c r="V206" s="1"/>
      <c r="AB206" t="s">
        <v>27</v>
      </c>
      <c r="AC206" s="58">
        <v>-5489.4652290902659</v>
      </c>
      <c r="AD206" s="59"/>
      <c r="AF206" s="1"/>
      <c r="AG206" s="1"/>
      <c r="AH206" s="1"/>
      <c r="AJ206" s="1"/>
      <c r="AK206" s="1"/>
    </row>
    <row r="207" spans="2:37" x14ac:dyDescent="0.35">
      <c r="B207" t="s">
        <v>28</v>
      </c>
      <c r="C207" s="58">
        <v>-7646.4607008111288</v>
      </c>
      <c r="D207" s="59"/>
      <c r="F207" s="1"/>
      <c r="G207" s="1"/>
      <c r="M207" t="s">
        <v>28</v>
      </c>
      <c r="N207" s="58">
        <v>-7646.4607008111288</v>
      </c>
      <c r="O207" s="59"/>
      <c r="Q207" s="1"/>
      <c r="R207" s="1"/>
      <c r="S207" s="1"/>
      <c r="U207" s="1"/>
      <c r="V207" s="1"/>
      <c r="AB207" t="s">
        <v>28</v>
      </c>
      <c r="AC207" s="58">
        <v>-7646.4607008111288</v>
      </c>
      <c r="AD207" s="59"/>
      <c r="AF207" s="1"/>
      <c r="AG207" s="1"/>
      <c r="AH207" s="1"/>
      <c r="AJ207" s="1"/>
      <c r="AK207" s="1"/>
    </row>
    <row r="208" spans="2:37" x14ac:dyDescent="0.35">
      <c r="B208" t="s">
        <v>29</v>
      </c>
      <c r="C208" s="60">
        <v>1.7245929239821267E-2</v>
      </c>
      <c r="D208" s="61"/>
      <c r="F208" s="1"/>
      <c r="G208" s="1"/>
      <c r="M208" t="s">
        <v>29</v>
      </c>
      <c r="N208" s="60">
        <v>0.25213856681977498</v>
      </c>
      <c r="O208" s="61"/>
      <c r="Q208" s="1"/>
      <c r="R208" s="1"/>
      <c r="S208" s="1"/>
      <c r="U208" s="1"/>
      <c r="V208" s="1"/>
      <c r="AB208" t="s">
        <v>29</v>
      </c>
      <c r="AC208" s="60">
        <v>0.28209070262952518</v>
      </c>
      <c r="AD208" s="61"/>
      <c r="AF208" s="1"/>
      <c r="AG208" s="1"/>
      <c r="AH208" s="1"/>
      <c r="AJ208" s="1"/>
      <c r="AK208" s="1"/>
    </row>
    <row r="209" spans="2:37" x14ac:dyDescent="0.35">
      <c r="B209" t="s">
        <v>30</v>
      </c>
      <c r="C209" s="60">
        <v>0.35012934564059495</v>
      </c>
      <c r="D209" s="61"/>
      <c r="F209" s="1"/>
      <c r="G209" s="1"/>
      <c r="M209" t="s">
        <v>30</v>
      </c>
      <c r="N209" s="60">
        <v>0.46567374130319411</v>
      </c>
      <c r="O209" s="61"/>
      <c r="Q209" s="1"/>
      <c r="R209" s="1"/>
      <c r="S209" s="1"/>
      <c r="U209" s="1"/>
      <c r="V209" s="1"/>
      <c r="AB209" t="s">
        <v>30</v>
      </c>
      <c r="AC209" s="60">
        <v>0.48188938548771781</v>
      </c>
      <c r="AD209" s="61"/>
      <c r="AF209" s="1"/>
      <c r="AG209" s="1"/>
      <c r="AH209" s="1"/>
      <c r="AJ209" s="1"/>
      <c r="AK209" s="1"/>
    </row>
    <row r="210" spans="2:37" x14ac:dyDescent="0.35">
      <c r="B210" t="s">
        <v>106</v>
      </c>
      <c r="C210" s="60">
        <v>2.1294090442957763</v>
      </c>
      <c r="D210" s="61"/>
      <c r="F210" s="1"/>
      <c r="G210" s="1"/>
      <c r="M210" t="s">
        <v>106</v>
      </c>
      <c r="N210" s="60">
        <v>1.6257050504708366</v>
      </c>
      <c r="O210" s="61"/>
      <c r="Q210" s="1"/>
      <c r="R210" s="1"/>
      <c r="S210" s="1"/>
      <c r="U210" s="1"/>
      <c r="V210" s="1"/>
      <c r="AB210" t="s">
        <v>106</v>
      </c>
      <c r="AC210" s="60">
        <v>1.5906293068694191</v>
      </c>
      <c r="AD210" s="61"/>
      <c r="AF210" s="1"/>
      <c r="AG210" s="1"/>
      <c r="AH210" s="1"/>
      <c r="AJ210" s="1"/>
      <c r="AK210" s="1"/>
    </row>
    <row r="211" spans="2:37" x14ac:dyDescent="0.35">
      <c r="B211" t="s">
        <v>107</v>
      </c>
      <c r="C211" s="60">
        <v>2.1439676527608165</v>
      </c>
      <c r="D211" s="61"/>
      <c r="F211" s="1"/>
      <c r="G211" s="1"/>
      <c r="M211" t="s">
        <v>107</v>
      </c>
      <c r="N211" s="60">
        <v>1.6548222674009165</v>
      </c>
      <c r="O211" s="61"/>
      <c r="Q211" s="1"/>
      <c r="R211" s="1"/>
      <c r="S211" s="1"/>
      <c r="U211" s="1"/>
      <c r="V211" s="1"/>
      <c r="AB211" t="s">
        <v>107</v>
      </c>
      <c r="AC211" s="60">
        <v>1.7216567830547784</v>
      </c>
      <c r="AD211" s="61"/>
      <c r="AF211" s="1"/>
      <c r="AG211" s="1"/>
      <c r="AH211" s="1"/>
      <c r="AJ211" s="1"/>
      <c r="AK211" s="1"/>
    </row>
    <row r="212" spans="2:37" x14ac:dyDescent="0.35">
      <c r="B212" s="25" t="s">
        <v>33</v>
      </c>
      <c r="C212" s="56">
        <v>7072</v>
      </c>
      <c r="D212" s="57"/>
      <c r="F212" s="1"/>
      <c r="G212" s="1"/>
      <c r="M212" s="25" t="s">
        <v>33</v>
      </c>
      <c r="N212" s="56">
        <v>7072</v>
      </c>
      <c r="O212" s="57"/>
      <c r="Q212" s="1"/>
      <c r="R212" s="1"/>
      <c r="S212" s="1"/>
      <c r="U212" s="1"/>
      <c r="V212" s="1"/>
      <c r="AB212" s="25" t="s">
        <v>33</v>
      </c>
      <c r="AC212" s="56">
        <v>7072</v>
      </c>
      <c r="AD212" s="57"/>
      <c r="AF212" s="1"/>
      <c r="AG212" s="1"/>
      <c r="AH212" s="1"/>
      <c r="AJ212" s="1"/>
      <c r="AK212" s="1"/>
    </row>
    <row r="213" spans="2:37" x14ac:dyDescent="0.35">
      <c r="B213" s="25" t="s">
        <v>34</v>
      </c>
      <c r="C213" s="56">
        <v>1202</v>
      </c>
      <c r="D213" s="57"/>
      <c r="F213" s="1"/>
      <c r="G213" s="1"/>
      <c r="M213" s="25" t="s">
        <v>34</v>
      </c>
      <c r="N213" s="56">
        <v>1202</v>
      </c>
      <c r="O213" s="57"/>
      <c r="Q213" s="1"/>
      <c r="R213" s="1"/>
      <c r="S213" s="1"/>
      <c r="U213" s="1"/>
      <c r="V213" s="1"/>
      <c r="AB213" s="25" t="s">
        <v>34</v>
      </c>
      <c r="AC213" s="56">
        <v>1202</v>
      </c>
      <c r="AD213" s="57"/>
      <c r="AF213" s="1"/>
      <c r="AG213" s="1"/>
      <c r="AH213" s="1"/>
      <c r="AJ213" s="1"/>
      <c r="AK213" s="1"/>
    </row>
    <row r="214" spans="2:37" x14ac:dyDescent="0.35">
      <c r="B214" s="25" t="s">
        <v>35</v>
      </c>
      <c r="C214" s="56">
        <v>15</v>
      </c>
      <c r="D214" s="57"/>
      <c r="F214" s="1"/>
      <c r="G214" s="1"/>
      <c r="M214" s="25" t="s">
        <v>35</v>
      </c>
      <c r="N214" s="56">
        <v>30</v>
      </c>
      <c r="O214" s="57"/>
      <c r="Q214" s="1"/>
      <c r="R214" s="1"/>
      <c r="S214" s="1"/>
      <c r="U214" s="1"/>
      <c r="V214" s="1"/>
      <c r="AB214" s="25" t="s">
        <v>35</v>
      </c>
      <c r="AC214" s="56">
        <v>135</v>
      </c>
      <c r="AD214" s="57"/>
      <c r="AF214" s="1"/>
      <c r="AG214" s="1"/>
      <c r="AH214" s="1"/>
      <c r="AJ214" s="1"/>
      <c r="AK214" s="1"/>
    </row>
    <row r="215" spans="2:37" x14ac:dyDescent="0.35">
      <c r="B215" t="s">
        <v>84</v>
      </c>
      <c r="C215" s="6"/>
      <c r="D215" s="1"/>
      <c r="F215" s="1"/>
      <c r="G215" s="1"/>
      <c r="N215" s="6"/>
      <c r="O215" s="1"/>
      <c r="Q215" s="1"/>
      <c r="R215" s="1"/>
      <c r="S215" s="1"/>
      <c r="U215" s="1"/>
      <c r="V215" s="1"/>
      <c r="AC215" s="6"/>
      <c r="AD215" s="1"/>
      <c r="AF215" s="1"/>
      <c r="AG215" s="1"/>
      <c r="AH215" s="1"/>
      <c r="AJ215" s="1"/>
      <c r="AK215" s="1"/>
    </row>
    <row r="216" spans="2:37" x14ac:dyDescent="0.35">
      <c r="B216" t="s">
        <v>36</v>
      </c>
      <c r="C216" s="2" t="s">
        <v>37</v>
      </c>
      <c r="D216" s="1"/>
      <c r="F216" s="1"/>
      <c r="G216" s="1"/>
      <c r="M216" t="s">
        <v>36</v>
      </c>
      <c r="N216" s="2" t="s">
        <v>86</v>
      </c>
      <c r="O216" s="1"/>
      <c r="Q216" s="1"/>
      <c r="R216" s="1"/>
      <c r="S216" s="1"/>
      <c r="U216" s="1"/>
      <c r="V216" s="1"/>
      <c r="AB216" t="s">
        <v>36</v>
      </c>
      <c r="AC216" s="2" t="s">
        <v>86</v>
      </c>
      <c r="AD216" s="1"/>
      <c r="AF216" s="1"/>
      <c r="AG216" s="1"/>
      <c r="AH216" s="1"/>
      <c r="AJ216" s="1"/>
      <c r="AK216" s="1"/>
    </row>
    <row r="217" spans="2:37" x14ac:dyDescent="0.35">
      <c r="B217" t="s">
        <v>38</v>
      </c>
      <c r="C217" s="2" t="s">
        <v>39</v>
      </c>
      <c r="D217" s="1"/>
      <c r="F217" s="1"/>
      <c r="G217" s="1"/>
      <c r="M217" t="s">
        <v>48</v>
      </c>
      <c r="N217" s="2" t="s">
        <v>49</v>
      </c>
      <c r="O217" s="1"/>
      <c r="Q217" s="1"/>
      <c r="R217" s="1"/>
      <c r="S217" s="1"/>
      <c r="U217" s="1"/>
      <c r="V217" s="1"/>
      <c r="AB217" t="s">
        <v>48</v>
      </c>
      <c r="AC217" s="2" t="s">
        <v>49</v>
      </c>
      <c r="AD217" s="1"/>
      <c r="AF217" s="1"/>
      <c r="AG217" s="1"/>
      <c r="AH217" s="1"/>
      <c r="AJ217" s="1"/>
      <c r="AK217" s="1"/>
    </row>
    <row r="218" spans="2:37" x14ac:dyDescent="0.35">
      <c r="B218" t="s">
        <v>40</v>
      </c>
      <c r="C218" s="2" t="s">
        <v>41</v>
      </c>
      <c r="D218" s="1"/>
      <c r="F218" s="1"/>
      <c r="G218" s="1"/>
      <c r="M218" t="s">
        <v>38</v>
      </c>
      <c r="N218" s="2" t="s">
        <v>39</v>
      </c>
      <c r="O218" s="1"/>
      <c r="Q218" s="1"/>
      <c r="R218" s="1"/>
      <c r="S218" s="1"/>
      <c r="U218" s="1"/>
      <c r="V218" s="1"/>
      <c r="AB218" t="s">
        <v>38</v>
      </c>
      <c r="AC218" s="2" t="s">
        <v>93</v>
      </c>
      <c r="AD218" s="1"/>
      <c r="AF218" s="1"/>
      <c r="AG218" s="1"/>
      <c r="AH218" s="1"/>
      <c r="AJ218" s="1"/>
      <c r="AK218" s="1"/>
    </row>
    <row r="219" spans="2:37" x14ac:dyDescent="0.35">
      <c r="B219" t="s">
        <v>42</v>
      </c>
      <c r="C219" s="2" t="s">
        <v>43</v>
      </c>
      <c r="D219" s="1"/>
      <c r="F219" s="1"/>
      <c r="G219" s="1"/>
      <c r="M219" t="s">
        <v>40</v>
      </c>
      <c r="N219" s="2" t="s">
        <v>41</v>
      </c>
      <c r="O219" s="1"/>
      <c r="Q219" s="1"/>
      <c r="R219" s="1"/>
      <c r="S219" s="1"/>
      <c r="U219" s="1"/>
      <c r="V219" s="1"/>
      <c r="AB219" t="s">
        <v>40</v>
      </c>
      <c r="AC219" s="2" t="s">
        <v>41</v>
      </c>
      <c r="AD219" s="1"/>
      <c r="AF219" s="1"/>
      <c r="AG219" s="1"/>
      <c r="AH219" s="1"/>
      <c r="AJ219" s="1"/>
      <c r="AK219" s="1"/>
    </row>
    <row r="220" spans="2:37" x14ac:dyDescent="0.35">
      <c r="M220" t="s">
        <v>42</v>
      </c>
      <c r="N220" s="2" t="s">
        <v>43</v>
      </c>
      <c r="O220" s="1"/>
      <c r="Q220" s="1"/>
      <c r="R220" s="1"/>
      <c r="S220" s="1"/>
      <c r="U220" s="1"/>
      <c r="V220" s="1"/>
      <c r="AB220" t="s">
        <v>42</v>
      </c>
      <c r="AC220" s="2" t="s">
        <v>94</v>
      </c>
      <c r="AD220" s="1"/>
      <c r="AF220" s="1"/>
      <c r="AG220" s="1"/>
      <c r="AH220" s="1"/>
      <c r="AJ220" s="1"/>
      <c r="AK220" s="1"/>
    </row>
    <row r="223" spans="2:37" x14ac:dyDescent="0.35">
      <c r="B223" t="s">
        <v>0</v>
      </c>
      <c r="C223" t="s">
        <v>89</v>
      </c>
      <c r="D223" s="1"/>
      <c r="F223" s="1"/>
      <c r="G223" s="1"/>
      <c r="M223" t="s">
        <v>44</v>
      </c>
      <c r="N223" t="s">
        <v>89</v>
      </c>
      <c r="O223" s="1"/>
      <c r="Q223" s="1"/>
      <c r="R223" s="1"/>
      <c r="S223" s="1" t="s">
        <v>84</v>
      </c>
      <c r="U223" s="1"/>
      <c r="V223" s="1"/>
      <c r="AB223" t="s">
        <v>50</v>
      </c>
      <c r="AC223" t="s">
        <v>89</v>
      </c>
      <c r="AD223" s="1"/>
      <c r="AF223" s="1"/>
      <c r="AG223" s="1"/>
      <c r="AH223" s="1" t="s">
        <v>84</v>
      </c>
      <c r="AJ223" s="1"/>
      <c r="AK223" s="1"/>
    </row>
    <row r="224" spans="2:37" x14ac:dyDescent="0.35">
      <c r="C224" s="21"/>
      <c r="D224" s="1"/>
      <c r="F224" s="1"/>
      <c r="G224" s="1"/>
      <c r="N224" s="21"/>
      <c r="O224" s="1" t="s">
        <v>2</v>
      </c>
      <c r="Q224" s="1"/>
      <c r="R224" s="1"/>
      <c r="S224" s="1" t="s">
        <v>45</v>
      </c>
      <c r="U224" s="1"/>
      <c r="V224" s="1"/>
      <c r="AC224" s="21"/>
      <c r="AD224" s="1" t="s">
        <v>2</v>
      </c>
      <c r="AF224" s="1"/>
      <c r="AG224" s="1"/>
      <c r="AH224" s="1" t="s">
        <v>45</v>
      </c>
      <c r="AJ224" s="1"/>
      <c r="AK224" s="1"/>
    </row>
    <row r="225" spans="2:37" x14ac:dyDescent="0.35">
      <c r="B225" s="2" t="s">
        <v>3</v>
      </c>
      <c r="C225" s="21"/>
      <c r="D225" s="46" t="s">
        <v>5</v>
      </c>
      <c r="E225" s="21" t="s">
        <v>6</v>
      </c>
      <c r="F225" s="46" t="s">
        <v>7</v>
      </c>
      <c r="G225" s="46" t="s">
        <v>8</v>
      </c>
      <c r="M225" s="2" t="s">
        <v>3</v>
      </c>
      <c r="N225" s="21" t="s">
        <v>4</v>
      </c>
      <c r="O225" s="46" t="s">
        <v>5</v>
      </c>
      <c r="P225" s="21" t="s">
        <v>6</v>
      </c>
      <c r="Q225" s="46" t="s">
        <v>7</v>
      </c>
      <c r="R225" s="46" t="s">
        <v>8</v>
      </c>
      <c r="S225" s="46" t="s">
        <v>5</v>
      </c>
      <c r="T225" s="21" t="s">
        <v>6</v>
      </c>
      <c r="U225" s="46" t="s">
        <v>7</v>
      </c>
      <c r="V225" s="46" t="s">
        <v>8</v>
      </c>
      <c r="AB225" s="2" t="s">
        <v>3</v>
      </c>
      <c r="AC225" s="21" t="s">
        <v>4</v>
      </c>
      <c r="AD225" s="46" t="s">
        <v>5</v>
      </c>
      <c r="AE225" s="21" t="s">
        <v>6</v>
      </c>
      <c r="AF225" s="46" t="s">
        <v>7</v>
      </c>
      <c r="AG225" s="46" t="s">
        <v>8</v>
      </c>
      <c r="AH225" s="46" t="s">
        <v>5</v>
      </c>
      <c r="AI225" s="21" t="s">
        <v>6</v>
      </c>
      <c r="AJ225" s="46" t="s">
        <v>7</v>
      </c>
      <c r="AK225" s="46" t="s">
        <v>8</v>
      </c>
    </row>
    <row r="226" spans="2:37" x14ac:dyDescent="0.35">
      <c r="B226" t="s">
        <v>9</v>
      </c>
      <c r="C226" s="21"/>
      <c r="D226" s="1">
        <v>-1.6505141477865475</v>
      </c>
      <c r="E226" t="s">
        <v>10</v>
      </c>
      <c r="F226" s="1">
        <v>0.3009464230282996</v>
      </c>
      <c r="G226" s="1">
        <v>4.1484712998141049E-8</v>
      </c>
      <c r="M226" t="s">
        <v>9</v>
      </c>
      <c r="N226" s="21" t="s">
        <v>46</v>
      </c>
      <c r="O226" s="1">
        <v>-3.2857874262743132</v>
      </c>
      <c r="P226" t="s">
        <v>10</v>
      </c>
      <c r="Q226" s="1">
        <v>0.35522236802942858</v>
      </c>
      <c r="R226" s="1">
        <v>0</v>
      </c>
      <c r="S226" s="1">
        <v>3.1880413025835908</v>
      </c>
      <c r="T226" t="s">
        <v>10</v>
      </c>
      <c r="U226" s="1">
        <v>0.32932035774970786</v>
      </c>
      <c r="V226" s="1">
        <v>0</v>
      </c>
      <c r="AB226" t="s">
        <v>9</v>
      </c>
      <c r="AC226" s="21" t="s">
        <v>46</v>
      </c>
      <c r="AD226" s="1">
        <v>-3.1068587542849357</v>
      </c>
      <c r="AE226" t="s">
        <v>10</v>
      </c>
      <c r="AF226" s="1">
        <v>0.17307627930185016</v>
      </c>
      <c r="AG226" s="1">
        <v>0</v>
      </c>
      <c r="AH226" s="1">
        <v>1.988137433203887</v>
      </c>
      <c r="AI226" t="s">
        <v>10</v>
      </c>
      <c r="AJ226" s="1">
        <v>0.16441973073245886</v>
      </c>
      <c r="AK226" s="1">
        <v>0</v>
      </c>
    </row>
    <row r="227" spans="2:37" x14ac:dyDescent="0.35">
      <c r="B227" t="s">
        <v>11</v>
      </c>
      <c r="C227" s="21"/>
      <c r="D227" s="1">
        <v>1.457756588185102E-2</v>
      </c>
      <c r="E227" t="s">
        <v>12</v>
      </c>
      <c r="F227" s="1">
        <v>0.12405518724454978</v>
      </c>
      <c r="G227" s="1">
        <v>0.90645693678908756</v>
      </c>
      <c r="M227" t="s">
        <v>11</v>
      </c>
      <c r="N227" s="21" t="s">
        <v>46</v>
      </c>
      <c r="O227" s="1">
        <v>5.2866052846944386E-2</v>
      </c>
      <c r="P227" t="s">
        <v>12</v>
      </c>
      <c r="Q227" s="1">
        <v>6.9440697415105349E-2</v>
      </c>
      <c r="R227" s="1">
        <v>0.4464705918770393</v>
      </c>
      <c r="S227" s="1">
        <v>5.5685681065608859E-2</v>
      </c>
      <c r="T227" t="s">
        <v>12</v>
      </c>
      <c r="U227" s="1">
        <v>0.16536062120058334</v>
      </c>
      <c r="V227" s="1">
        <v>0.73630312537097531</v>
      </c>
      <c r="AB227" t="s">
        <v>11</v>
      </c>
      <c r="AC227" s="21" t="s">
        <v>46</v>
      </c>
      <c r="AD227" s="1">
        <v>0.11470435204443921</v>
      </c>
      <c r="AE227" t="s">
        <v>17</v>
      </c>
      <c r="AF227" s="1">
        <v>6.3900333938473705E-2</v>
      </c>
      <c r="AG227" s="1">
        <v>7.2645590377491409E-2</v>
      </c>
      <c r="AH227" s="1">
        <v>0.49507577433074873</v>
      </c>
      <c r="AI227" t="s">
        <v>10</v>
      </c>
      <c r="AJ227" s="1">
        <v>4.277291607727525E-2</v>
      </c>
      <c r="AK227" s="1">
        <v>0</v>
      </c>
    </row>
    <row r="228" spans="2:37" x14ac:dyDescent="0.35">
      <c r="B228" t="s">
        <v>13</v>
      </c>
      <c r="C228" s="21"/>
      <c r="D228" s="1">
        <v>-6.9058109858292499E-2</v>
      </c>
      <c r="E228" t="s">
        <v>12</v>
      </c>
      <c r="F228" s="1">
        <v>0.13532489520409829</v>
      </c>
      <c r="G228" s="1">
        <v>0.60983190354739114</v>
      </c>
      <c r="M228" t="s">
        <v>13</v>
      </c>
      <c r="N228" s="21" t="s">
        <v>46</v>
      </c>
      <c r="O228" s="1">
        <v>-5.1933776672568155E-2</v>
      </c>
      <c r="P228" t="s">
        <v>12</v>
      </c>
      <c r="Q228" s="1">
        <v>7.1687541993884427E-2</v>
      </c>
      <c r="R228" s="1">
        <v>0.46879176561043145</v>
      </c>
      <c r="S228" s="1">
        <v>0.2590560383617494</v>
      </c>
      <c r="T228" t="s">
        <v>10</v>
      </c>
      <c r="U228" s="1">
        <v>9.819428131045782E-2</v>
      </c>
      <c r="V228" s="1">
        <v>8.3347696666364879E-3</v>
      </c>
      <c r="AB228" t="s">
        <v>13</v>
      </c>
      <c r="AC228" s="21" t="s">
        <v>46</v>
      </c>
      <c r="AD228" s="1">
        <v>5.1624721093742568E-2</v>
      </c>
      <c r="AE228" t="s">
        <v>12</v>
      </c>
      <c r="AF228" s="1">
        <v>6.5681081138757133E-2</v>
      </c>
      <c r="AG228" s="1">
        <v>0.43187291637279346</v>
      </c>
      <c r="AH228" s="1">
        <v>0.33357921847669658</v>
      </c>
      <c r="AI228" t="s">
        <v>10</v>
      </c>
      <c r="AJ228" s="1">
        <v>4.1484059172503807E-2</v>
      </c>
      <c r="AK228" s="1">
        <v>8.8817841970012523E-16</v>
      </c>
    </row>
    <row r="229" spans="2:37" x14ac:dyDescent="0.35">
      <c r="B229" t="s">
        <v>14</v>
      </c>
      <c r="C229" s="21"/>
      <c r="D229" s="1">
        <v>0.30198729248540396</v>
      </c>
      <c r="E229" t="s">
        <v>47</v>
      </c>
      <c r="F229" s="1">
        <v>0.12167420958675353</v>
      </c>
      <c r="G229" s="1">
        <v>1.306716722640533E-2</v>
      </c>
      <c r="M229" t="s">
        <v>14</v>
      </c>
      <c r="N229" s="21" t="s">
        <v>46</v>
      </c>
      <c r="O229" s="1">
        <v>0.24371052828683212</v>
      </c>
      <c r="P229" t="s">
        <v>10</v>
      </c>
      <c r="Q229" s="1">
        <v>6.7808442703011229E-2</v>
      </c>
      <c r="R229" s="1">
        <v>3.2551103990874353E-4</v>
      </c>
      <c r="S229" s="1">
        <v>0.15120433352007498</v>
      </c>
      <c r="T229" t="s">
        <v>12</v>
      </c>
      <c r="U229" s="1">
        <v>0.1607581556542349</v>
      </c>
      <c r="V229" s="1">
        <v>0.34692514993438039</v>
      </c>
      <c r="AB229" t="s">
        <v>14</v>
      </c>
      <c r="AC229" s="21" t="s">
        <v>46</v>
      </c>
      <c r="AD229" s="1">
        <v>0.43691249766462936</v>
      </c>
      <c r="AE229" t="s">
        <v>10</v>
      </c>
      <c r="AF229" s="1">
        <v>7.1344633000196181E-2</v>
      </c>
      <c r="AG229" s="1">
        <v>9.1271235014289687E-10</v>
      </c>
      <c r="AH229" s="1">
        <v>0.69975129451083395</v>
      </c>
      <c r="AI229" t="s">
        <v>10</v>
      </c>
      <c r="AJ229" s="1">
        <v>5.6503358595631992E-2</v>
      </c>
      <c r="AK229" s="1">
        <v>0</v>
      </c>
    </row>
    <row r="230" spans="2:37" x14ac:dyDescent="0.35">
      <c r="B230" t="s">
        <v>15</v>
      </c>
      <c r="C230" s="21"/>
      <c r="D230" s="1">
        <v>0.47786305245308353</v>
      </c>
      <c r="E230" t="s">
        <v>10</v>
      </c>
      <c r="F230" s="1">
        <v>0.11083152993653668</v>
      </c>
      <c r="G230" s="1">
        <v>1.6206535148777235E-5</v>
      </c>
      <c r="M230" t="s">
        <v>15</v>
      </c>
      <c r="N230" s="21" t="s">
        <v>46</v>
      </c>
      <c r="O230" s="1">
        <v>0.32788829236767092</v>
      </c>
      <c r="P230" t="s">
        <v>10</v>
      </c>
      <c r="Q230" s="1">
        <v>6.3942515611968981E-2</v>
      </c>
      <c r="R230" s="1">
        <v>2.9305364157572455E-7</v>
      </c>
      <c r="S230" s="1">
        <v>0.42096989629028669</v>
      </c>
      <c r="T230" t="s">
        <v>10</v>
      </c>
      <c r="U230" s="1">
        <v>9.0329352579821443E-2</v>
      </c>
      <c r="V230" s="1">
        <v>3.1561275186664517E-6</v>
      </c>
      <c r="AB230" t="s">
        <v>15</v>
      </c>
      <c r="AC230" s="21" t="s">
        <v>46</v>
      </c>
      <c r="AD230" s="1">
        <v>0.4503554876464067</v>
      </c>
      <c r="AE230" t="s">
        <v>10</v>
      </c>
      <c r="AF230" s="1">
        <v>6.7368269138494474E-2</v>
      </c>
      <c r="AG230" s="1">
        <v>2.3095747536672206E-11</v>
      </c>
      <c r="AH230" s="1">
        <v>0.78469952392817333</v>
      </c>
      <c r="AI230" t="s">
        <v>10</v>
      </c>
      <c r="AJ230" s="1">
        <v>5.5039798269363317E-2</v>
      </c>
      <c r="AK230" s="1">
        <v>0</v>
      </c>
    </row>
    <row r="231" spans="2:37" x14ac:dyDescent="0.35">
      <c r="B231" t="s">
        <v>16</v>
      </c>
      <c r="C231" s="21"/>
      <c r="D231" s="1">
        <v>9.4701707165376625E-2</v>
      </c>
      <c r="E231" t="s">
        <v>12</v>
      </c>
      <c r="F231" s="1">
        <v>0.1148238331402984</v>
      </c>
      <c r="G231" s="1">
        <v>0.40950982569315197</v>
      </c>
      <c r="M231" t="s">
        <v>16</v>
      </c>
      <c r="N231" s="21" t="s">
        <v>46</v>
      </c>
      <c r="O231" s="1">
        <v>0.22920047626861226</v>
      </c>
      <c r="P231" t="s">
        <v>10</v>
      </c>
      <c r="Q231" s="1">
        <v>6.2883036877619161E-2</v>
      </c>
      <c r="R231" s="1">
        <v>2.6752730087276078E-4</v>
      </c>
      <c r="S231" s="1">
        <v>0.28766719173462729</v>
      </c>
      <c r="T231" t="s">
        <v>10</v>
      </c>
      <c r="U231" s="1">
        <v>9.4213448595301813E-2</v>
      </c>
      <c r="V231" s="1">
        <v>2.2629735570560694E-3</v>
      </c>
      <c r="AB231" t="s">
        <v>16</v>
      </c>
      <c r="AC231" s="21" t="s">
        <v>46</v>
      </c>
      <c r="AD231" s="1">
        <v>0.25606728577321652</v>
      </c>
      <c r="AE231" t="s">
        <v>10</v>
      </c>
      <c r="AF231" s="1">
        <v>7.3301212104363342E-2</v>
      </c>
      <c r="AG231" s="1">
        <v>4.7698877836266362E-4</v>
      </c>
      <c r="AH231" s="1">
        <v>0.75384352135773447</v>
      </c>
      <c r="AI231" t="s">
        <v>10</v>
      </c>
      <c r="AJ231" s="1">
        <v>5.5072683530429975E-2</v>
      </c>
      <c r="AK231" s="1">
        <v>0</v>
      </c>
    </row>
    <row r="232" spans="2:37" x14ac:dyDescent="0.35">
      <c r="B232" t="s">
        <v>18</v>
      </c>
      <c r="C232" s="21"/>
      <c r="D232" s="1">
        <v>0.15352467597237782</v>
      </c>
      <c r="E232" t="s">
        <v>12</v>
      </c>
      <c r="F232" s="1">
        <v>0.11256936247884844</v>
      </c>
      <c r="G232" s="1">
        <v>0.17262330669611403</v>
      </c>
      <c r="M232" t="s">
        <v>18</v>
      </c>
      <c r="N232" s="21" t="s">
        <v>46</v>
      </c>
      <c r="O232" s="1">
        <v>0.18822070259354212</v>
      </c>
      <c r="P232" t="s">
        <v>10</v>
      </c>
      <c r="Q232" s="1">
        <v>5.7943647135200289E-2</v>
      </c>
      <c r="R232" s="1">
        <v>1.1608022005644703E-3</v>
      </c>
      <c r="S232" s="1">
        <v>0.27041731044934703</v>
      </c>
      <c r="T232" t="s">
        <v>10</v>
      </c>
      <c r="U232" s="1">
        <v>0.10189559877584602</v>
      </c>
      <c r="V232" s="1">
        <v>7.9575315585516115E-3</v>
      </c>
      <c r="AB232" t="s">
        <v>18</v>
      </c>
      <c r="AC232" s="21" t="s">
        <v>46</v>
      </c>
      <c r="AD232" s="1">
        <v>0.22133293733872467</v>
      </c>
      <c r="AE232" t="s">
        <v>10</v>
      </c>
      <c r="AF232" s="1">
        <v>6.271848414726916E-2</v>
      </c>
      <c r="AG232" s="1">
        <v>4.1714803950787527E-4</v>
      </c>
      <c r="AH232" s="1">
        <v>0.55486105611715075</v>
      </c>
      <c r="AI232" t="s">
        <v>10</v>
      </c>
      <c r="AJ232" s="1">
        <v>4.7960624109536103E-2</v>
      </c>
      <c r="AK232" s="1">
        <v>0</v>
      </c>
    </row>
    <row r="233" spans="2:37" x14ac:dyDescent="0.35">
      <c r="B233" t="s">
        <v>19</v>
      </c>
      <c r="C233" s="21"/>
      <c r="D233" s="1">
        <v>0.19077675136350136</v>
      </c>
      <c r="E233" t="s">
        <v>47</v>
      </c>
      <c r="F233" s="1">
        <v>7.8507882178976224E-2</v>
      </c>
      <c r="G233" s="1">
        <v>1.509744447998651E-2</v>
      </c>
      <c r="M233" t="s">
        <v>19</v>
      </c>
      <c r="N233" s="21" t="s">
        <v>46</v>
      </c>
      <c r="O233" s="1">
        <v>0.18435661019430385</v>
      </c>
      <c r="P233" t="s">
        <v>10</v>
      </c>
      <c r="Q233" s="1">
        <v>4.2175901505393756E-2</v>
      </c>
      <c r="R233" s="1">
        <v>1.2360165328573203E-5</v>
      </c>
      <c r="S233" s="1">
        <v>0.27241746642137332</v>
      </c>
      <c r="T233" t="s">
        <v>10</v>
      </c>
      <c r="U233" s="1">
        <v>8.7393761667114933E-2</v>
      </c>
      <c r="V233" s="1">
        <v>1.8262279440426354E-3</v>
      </c>
      <c r="AB233" t="s">
        <v>19</v>
      </c>
      <c r="AC233" s="21" t="s">
        <v>46</v>
      </c>
      <c r="AD233" s="1">
        <v>0.17692393200125828</v>
      </c>
      <c r="AE233" t="s">
        <v>10</v>
      </c>
      <c r="AF233" s="1">
        <v>4.8389518818656864E-2</v>
      </c>
      <c r="AG233" s="1">
        <v>2.5593684507674297E-4</v>
      </c>
      <c r="AH233" s="1">
        <v>0.43117596044850542</v>
      </c>
      <c r="AI233" t="s">
        <v>10</v>
      </c>
      <c r="AJ233" s="1">
        <v>3.8912124030941748E-2</v>
      </c>
      <c r="AK233" s="1">
        <v>0</v>
      </c>
    </row>
    <row r="234" spans="2:37" x14ac:dyDescent="0.35">
      <c r="B234" t="s">
        <v>20</v>
      </c>
      <c r="C234" s="21"/>
      <c r="D234" s="1">
        <v>0.26106573672528416</v>
      </c>
      <c r="E234" t="s">
        <v>10</v>
      </c>
      <c r="F234" s="1">
        <v>8.1487585553651112E-2</v>
      </c>
      <c r="G234" s="1">
        <v>1.3565087892570826E-3</v>
      </c>
      <c r="M234" t="s">
        <v>20</v>
      </c>
      <c r="N234" s="21" t="s">
        <v>46</v>
      </c>
      <c r="O234" s="1">
        <v>0.11384276336431379</v>
      </c>
      <c r="P234" t="s">
        <v>10</v>
      </c>
      <c r="Q234" s="1">
        <v>4.3602714098746262E-2</v>
      </c>
      <c r="R234" s="1">
        <v>9.030164847642963E-3</v>
      </c>
      <c r="S234" s="1">
        <v>0.23304543001384459</v>
      </c>
      <c r="T234" t="s">
        <v>10</v>
      </c>
      <c r="U234" s="1">
        <v>7.7467324552677755E-2</v>
      </c>
      <c r="V234" s="1">
        <v>2.6270832878401151E-3</v>
      </c>
      <c r="AB234" t="s">
        <v>20</v>
      </c>
      <c r="AC234" s="21" t="s">
        <v>46</v>
      </c>
      <c r="AD234" s="1">
        <v>0.23428525477000334</v>
      </c>
      <c r="AE234" t="s">
        <v>10</v>
      </c>
      <c r="AF234" s="1">
        <v>4.8451178520416138E-2</v>
      </c>
      <c r="AG234" s="1">
        <v>1.3281714847934722E-6</v>
      </c>
      <c r="AH234" s="1">
        <v>0.32268031087680371</v>
      </c>
      <c r="AI234" t="s">
        <v>10</v>
      </c>
      <c r="AJ234" s="1">
        <v>2.9589965819606635E-2</v>
      </c>
      <c r="AK234" s="1">
        <v>0</v>
      </c>
    </row>
    <row r="235" spans="2:37" x14ac:dyDescent="0.35">
      <c r="B235" t="s">
        <v>21</v>
      </c>
      <c r="C235" s="21"/>
      <c r="D235" s="1">
        <v>0.16260880296757835</v>
      </c>
      <c r="E235" t="s">
        <v>17</v>
      </c>
      <c r="F235" s="1">
        <v>8.5201536765737995E-2</v>
      </c>
      <c r="G235" s="1">
        <v>5.6324092220998434E-2</v>
      </c>
      <c r="M235" t="s">
        <v>21</v>
      </c>
      <c r="N235" s="21" t="s">
        <v>46</v>
      </c>
      <c r="O235" s="1">
        <v>3.1176875038031553E-2</v>
      </c>
      <c r="P235" t="s">
        <v>12</v>
      </c>
      <c r="Q235" s="1">
        <v>4.3108604040340393E-2</v>
      </c>
      <c r="R235" s="1">
        <v>0.46954657966012991</v>
      </c>
      <c r="S235" s="1">
        <v>1.7932338530602703E-2</v>
      </c>
      <c r="T235" t="s">
        <v>12</v>
      </c>
      <c r="U235" s="1">
        <v>0.1016323407244685</v>
      </c>
      <c r="V235" s="1">
        <v>0.85994574427341908</v>
      </c>
      <c r="AB235" t="s">
        <v>21</v>
      </c>
      <c r="AC235" s="21" t="s">
        <v>46</v>
      </c>
      <c r="AD235" s="1">
        <v>1.1952684921196428E-2</v>
      </c>
      <c r="AE235" t="s">
        <v>12</v>
      </c>
      <c r="AF235" s="1">
        <v>4.6311540865264539E-2</v>
      </c>
      <c r="AG235" s="1">
        <v>0.79633512706632703</v>
      </c>
      <c r="AH235" s="1">
        <v>0.20255685853544123</v>
      </c>
      <c r="AI235" t="s">
        <v>10</v>
      </c>
      <c r="AJ235" s="1">
        <v>2.6707561353433128E-2</v>
      </c>
      <c r="AK235" s="1">
        <v>3.3528735343679728E-14</v>
      </c>
    </row>
    <row r="236" spans="2:37" x14ac:dyDescent="0.35">
      <c r="B236" t="s">
        <v>22</v>
      </c>
      <c r="C236" s="21"/>
      <c r="D236" s="1">
        <v>0.51666017551142807</v>
      </c>
      <c r="E236" t="s">
        <v>10</v>
      </c>
      <c r="F236" s="1">
        <v>0.11901461170818811</v>
      </c>
      <c r="G236" s="1">
        <v>1.4173949168361233E-5</v>
      </c>
      <c r="M236" t="s">
        <v>22</v>
      </c>
      <c r="N236" s="21" t="s">
        <v>46</v>
      </c>
      <c r="O236" s="1">
        <v>0.26880549694148609</v>
      </c>
      <c r="P236" t="s">
        <v>10</v>
      </c>
      <c r="Q236" s="1">
        <v>6.0927898823202695E-2</v>
      </c>
      <c r="R236" s="1">
        <v>1.024853098807732E-5</v>
      </c>
      <c r="S236" s="1">
        <v>1.4472673542330276E-2</v>
      </c>
      <c r="T236" t="s">
        <v>12</v>
      </c>
      <c r="U236" s="1">
        <v>9.9300442716365775E-2</v>
      </c>
      <c r="V236" s="1">
        <v>0.88412165812257903</v>
      </c>
      <c r="AB236" t="s">
        <v>22</v>
      </c>
      <c r="AC236" s="21" t="s">
        <v>46</v>
      </c>
      <c r="AD236" s="1">
        <v>0.31944502936458069</v>
      </c>
      <c r="AE236" t="s">
        <v>10</v>
      </c>
      <c r="AF236" s="1">
        <v>6.8392496998294972E-2</v>
      </c>
      <c r="AG236" s="1">
        <v>3.0008546310078543E-6</v>
      </c>
      <c r="AH236" s="1">
        <v>0.4584884616477829</v>
      </c>
      <c r="AI236" t="s">
        <v>10</v>
      </c>
      <c r="AJ236" s="1">
        <v>4.2363970468323645E-2</v>
      </c>
      <c r="AK236" s="1">
        <v>0</v>
      </c>
    </row>
    <row r="237" spans="2:37" x14ac:dyDescent="0.35">
      <c r="B237" t="s">
        <v>23</v>
      </c>
      <c r="C237" s="21"/>
      <c r="D237" s="1">
        <v>0.49796805438500397</v>
      </c>
      <c r="E237" t="s">
        <v>10</v>
      </c>
      <c r="F237" s="1">
        <v>0.11855278353484663</v>
      </c>
      <c r="G237" s="1">
        <v>2.6645433048644307E-5</v>
      </c>
      <c r="M237" t="s">
        <v>23</v>
      </c>
      <c r="N237" s="21" t="s">
        <v>46</v>
      </c>
      <c r="O237" s="1">
        <v>0.23998251557415254</v>
      </c>
      <c r="P237" t="s">
        <v>10</v>
      </c>
      <c r="Q237" s="1">
        <v>6.2410892788257948E-2</v>
      </c>
      <c r="R237" s="1">
        <v>1.2045296667673178E-4</v>
      </c>
      <c r="S237" s="1">
        <v>4.1287287746910165E-2</v>
      </c>
      <c r="T237" t="s">
        <v>12</v>
      </c>
      <c r="U237" s="1">
        <v>0.13776266580356281</v>
      </c>
      <c r="V237" s="1">
        <v>0.76440701302305003</v>
      </c>
      <c r="AB237" t="s">
        <v>23</v>
      </c>
      <c r="AC237" s="21" t="s">
        <v>46</v>
      </c>
      <c r="AD237" s="1">
        <v>0.32040612691828491</v>
      </c>
      <c r="AE237" t="s">
        <v>10</v>
      </c>
      <c r="AF237" s="1">
        <v>6.6345877751397719E-2</v>
      </c>
      <c r="AG237" s="1">
        <v>1.3699332610528359E-6</v>
      </c>
      <c r="AH237" s="1">
        <v>0.40095728768050187</v>
      </c>
      <c r="AI237" t="s">
        <v>10</v>
      </c>
      <c r="AJ237" s="1">
        <v>4.9751340237042412E-2</v>
      </c>
      <c r="AK237" s="1">
        <v>6.6613381477509392E-16</v>
      </c>
    </row>
    <row r="238" spans="2:37" x14ac:dyDescent="0.35">
      <c r="B238" t="s">
        <v>24</v>
      </c>
      <c r="C238" s="21"/>
      <c r="D238" s="1">
        <v>6.264689264048777E-2</v>
      </c>
      <c r="E238" t="s">
        <v>12</v>
      </c>
      <c r="F238" s="1">
        <v>0.10919212592575916</v>
      </c>
      <c r="G238" s="1">
        <v>0.56614993996059759</v>
      </c>
      <c r="M238" t="s">
        <v>24</v>
      </c>
      <c r="N238" s="21" t="s">
        <v>46</v>
      </c>
      <c r="O238" s="1">
        <v>8.6888169004837632E-2</v>
      </c>
      <c r="P238" t="s">
        <v>12</v>
      </c>
      <c r="Q238" s="1">
        <v>5.7629445633036826E-2</v>
      </c>
      <c r="R238" s="1">
        <v>0.13163019777300988</v>
      </c>
      <c r="S238" s="1">
        <v>5.1923009701708718E-2</v>
      </c>
      <c r="T238" t="s">
        <v>12</v>
      </c>
      <c r="U238" s="1">
        <v>0.10547086307197816</v>
      </c>
      <c r="V238" s="1">
        <v>0.62250926508233961</v>
      </c>
      <c r="AB238" t="s">
        <v>24</v>
      </c>
      <c r="AC238" s="21" t="s">
        <v>46</v>
      </c>
      <c r="AD238" s="1">
        <v>0.18753216439889281</v>
      </c>
      <c r="AE238" t="s">
        <v>10</v>
      </c>
      <c r="AF238" s="1">
        <v>6.8435139188934513E-2</v>
      </c>
      <c r="AG238" s="1">
        <v>6.1384894878717677E-3</v>
      </c>
      <c r="AH238" s="1">
        <v>0.63616794892470718</v>
      </c>
      <c r="AI238" t="s">
        <v>10</v>
      </c>
      <c r="AJ238" s="1">
        <v>5.251194896171793E-2</v>
      </c>
      <c r="AK238" s="1">
        <v>0</v>
      </c>
    </row>
    <row r="239" spans="2:37" x14ac:dyDescent="0.35">
      <c r="B239" t="s">
        <v>25</v>
      </c>
      <c r="C239" s="21"/>
      <c r="D239" s="1">
        <v>0.1178204541312623</v>
      </c>
      <c r="E239" t="s">
        <v>12</v>
      </c>
      <c r="F239" s="1">
        <v>0.11167755874692348</v>
      </c>
      <c r="G239" s="1">
        <v>0.29142274614536934</v>
      </c>
      <c r="M239" t="s">
        <v>25</v>
      </c>
      <c r="N239" s="21" t="s">
        <v>46</v>
      </c>
      <c r="O239" s="1">
        <v>0.13517039390316124</v>
      </c>
      <c r="P239" t="s">
        <v>47</v>
      </c>
      <c r="Q239" s="1">
        <v>6.3680373229848958E-2</v>
      </c>
      <c r="R239" s="1">
        <v>3.3784179883068255E-2</v>
      </c>
      <c r="S239" s="1">
        <v>0.37846375870479798</v>
      </c>
      <c r="T239" t="s">
        <v>10</v>
      </c>
      <c r="U239" s="1">
        <v>8.9709623061145799E-2</v>
      </c>
      <c r="V239" s="1">
        <v>2.4564485746170206E-5</v>
      </c>
      <c r="AB239" t="s">
        <v>25</v>
      </c>
      <c r="AC239" s="21" t="s">
        <v>46</v>
      </c>
      <c r="AD239" s="1">
        <v>0.25693739103823526</v>
      </c>
      <c r="AE239" t="s">
        <v>10</v>
      </c>
      <c r="AF239" s="1">
        <v>7.6257550715108396E-2</v>
      </c>
      <c r="AG239" s="1">
        <v>7.5349228422028069E-4</v>
      </c>
      <c r="AH239" s="1">
        <v>0.74935977459592684</v>
      </c>
      <c r="AI239" t="s">
        <v>10</v>
      </c>
      <c r="AJ239" s="1">
        <v>4.5084808567644963E-2</v>
      </c>
      <c r="AK239" s="1">
        <v>0</v>
      </c>
    </row>
    <row r="240" spans="2:37" x14ac:dyDescent="0.35">
      <c r="B240" t="s">
        <v>90</v>
      </c>
      <c r="C240" s="21"/>
      <c r="D240" s="1">
        <v>0.66659151312512022</v>
      </c>
      <c r="E240" t="s">
        <v>10</v>
      </c>
      <c r="F240" s="1">
        <v>4.7743499430555114E-2</v>
      </c>
      <c r="G240" s="1">
        <v>0</v>
      </c>
      <c r="M240" t="s">
        <v>90</v>
      </c>
      <c r="N240" s="21" t="s">
        <v>85</v>
      </c>
      <c r="O240" s="1">
        <v>0.57240325424557703</v>
      </c>
      <c r="P240" t="s">
        <v>10</v>
      </c>
      <c r="Q240" s="1">
        <v>0.12181079912804409</v>
      </c>
      <c r="R240" s="1">
        <v>2.6128813768178105E-6</v>
      </c>
      <c r="S240" s="1">
        <v>0.95937747866069556</v>
      </c>
      <c r="T240" t="s">
        <v>10</v>
      </c>
      <c r="U240" s="1">
        <v>0.16492429158445315</v>
      </c>
      <c r="V240" s="1">
        <v>5.9885179037877379E-9</v>
      </c>
      <c r="AB240" t="s">
        <v>90</v>
      </c>
      <c r="AC240" s="21" t="s">
        <v>85</v>
      </c>
      <c r="AD240" s="1">
        <v>1.4232941404206974</v>
      </c>
      <c r="AE240" t="s">
        <v>10</v>
      </c>
      <c r="AF240" s="1">
        <v>0.25227107471304883</v>
      </c>
      <c r="AG240" s="1">
        <v>1.6816068093561398E-8</v>
      </c>
      <c r="AH240" s="1">
        <v>2.3961245031630121</v>
      </c>
      <c r="AI240" t="s">
        <v>10</v>
      </c>
      <c r="AJ240" s="1">
        <v>0.27742887417918166</v>
      </c>
      <c r="AK240" s="1">
        <v>0</v>
      </c>
    </row>
    <row r="241" spans="2:37" x14ac:dyDescent="0.35">
      <c r="C241" s="21"/>
      <c r="D241" s="1"/>
      <c r="F241" s="1"/>
      <c r="G241" s="1"/>
      <c r="N241" s="21"/>
      <c r="O241" s="1"/>
      <c r="Q241" s="1"/>
      <c r="R241" s="1"/>
      <c r="S241" s="1"/>
      <c r="U241" s="1"/>
      <c r="V241" s="1"/>
      <c r="AC241" s="21"/>
      <c r="AD241" s="1"/>
      <c r="AF241" s="1"/>
      <c r="AG241" s="1"/>
      <c r="AH241" s="1"/>
      <c r="AJ241" s="1"/>
      <c r="AK241" s="1"/>
    </row>
    <row r="242" spans="2:37" x14ac:dyDescent="0.35">
      <c r="B242" t="s">
        <v>26</v>
      </c>
      <c r="C242" s="6"/>
      <c r="D242" s="1"/>
      <c r="F242" s="1"/>
      <c r="G242" s="1"/>
      <c r="M242" t="s">
        <v>26</v>
      </c>
      <c r="N242" s="6"/>
      <c r="O242" s="1"/>
      <c r="Q242" s="1"/>
      <c r="R242" s="1"/>
      <c r="S242" s="1"/>
      <c r="U242" s="1"/>
      <c r="V242" s="1"/>
      <c r="AB242" t="s">
        <v>26</v>
      </c>
      <c r="AC242" s="6"/>
      <c r="AD242" s="1"/>
      <c r="AF242" s="1"/>
      <c r="AG242" s="1"/>
      <c r="AH242" s="1"/>
      <c r="AJ242" s="1"/>
      <c r="AK242" s="1"/>
    </row>
    <row r="243" spans="2:37" x14ac:dyDescent="0.35">
      <c r="B243" t="s">
        <v>27</v>
      </c>
      <c r="C243" s="58">
        <v>-2286.7206327273384</v>
      </c>
      <c r="D243" s="59"/>
      <c r="F243" s="1"/>
      <c r="G243" s="1"/>
      <c r="M243" t="s">
        <v>27</v>
      </c>
      <c r="N243" s="58">
        <v>-1928.7280331730608</v>
      </c>
      <c r="O243" s="59"/>
      <c r="Q243" s="1"/>
      <c r="R243" s="1"/>
      <c r="S243" s="1"/>
      <c r="U243" s="1"/>
      <c r="V243" s="1"/>
      <c r="AB243" t="s">
        <v>27</v>
      </c>
      <c r="AC243" s="58">
        <v>-1794.5578218764724</v>
      </c>
      <c r="AD243" s="59"/>
      <c r="AF243" s="1"/>
      <c r="AG243" s="1"/>
      <c r="AH243" s="1"/>
      <c r="AJ243" s="1"/>
      <c r="AK243" s="1"/>
    </row>
    <row r="244" spans="2:37" x14ac:dyDescent="0.35">
      <c r="B244" t="s">
        <v>28</v>
      </c>
      <c r="C244" s="58">
        <v>-2417.3668120012981</v>
      </c>
      <c r="D244" s="59"/>
      <c r="F244" s="1"/>
      <c r="G244" s="1"/>
      <c r="M244" t="s">
        <v>28</v>
      </c>
      <c r="N244" s="58">
        <v>-2417.3668120012981</v>
      </c>
      <c r="O244" s="59"/>
      <c r="Q244" s="1"/>
      <c r="R244" s="1"/>
      <c r="S244" s="1"/>
      <c r="U244" s="1"/>
      <c r="V244" s="1"/>
      <c r="AB244" t="s">
        <v>28</v>
      </c>
      <c r="AC244" s="58">
        <v>-2417.3668120012981</v>
      </c>
      <c r="AD244" s="59"/>
      <c r="AF244" s="1"/>
      <c r="AG244" s="1"/>
      <c r="AH244" s="1"/>
      <c r="AJ244" s="1"/>
      <c r="AK244" s="1"/>
    </row>
    <row r="245" spans="2:37" x14ac:dyDescent="0.35">
      <c r="B245" t="s">
        <v>29</v>
      </c>
      <c r="C245" s="60">
        <v>5.4044830360602147E-2</v>
      </c>
      <c r="D245" s="61"/>
      <c r="F245" s="1"/>
      <c r="G245" s="1"/>
      <c r="M245" t="s">
        <v>29</v>
      </c>
      <c r="N245" s="60">
        <v>0.20213679463221446</v>
      </c>
      <c r="O245" s="61"/>
      <c r="Q245" s="1"/>
      <c r="R245" s="1"/>
      <c r="S245" s="1"/>
      <c r="U245" s="1"/>
      <c r="V245" s="1"/>
      <c r="AB245" t="s">
        <v>29</v>
      </c>
      <c r="AC245" s="60">
        <v>0.25763942279376806</v>
      </c>
      <c r="AD245" s="61"/>
      <c r="AF245" s="1"/>
      <c r="AG245" s="1"/>
      <c r="AH245" s="1"/>
      <c r="AJ245" s="1"/>
      <c r="AK245" s="1"/>
    </row>
    <row r="246" spans="2:37" x14ac:dyDescent="0.35">
      <c r="B246" t="s">
        <v>30</v>
      </c>
      <c r="C246" s="60">
        <v>0.40780704636360182</v>
      </c>
      <c r="D246" s="61"/>
      <c r="F246" s="1"/>
      <c r="G246" s="1"/>
      <c r="M246" t="s">
        <v>30</v>
      </c>
      <c r="N246" s="60">
        <v>0.46519457041618778</v>
      </c>
      <c r="O246" s="61"/>
      <c r="Q246" s="1"/>
      <c r="R246" s="1"/>
      <c r="S246" s="1"/>
      <c r="U246" s="1"/>
      <c r="V246" s="1"/>
      <c r="AB246" t="s">
        <v>30</v>
      </c>
      <c r="AC246" s="60">
        <v>0.49293147827200923</v>
      </c>
      <c r="AD246" s="61"/>
      <c r="AF246" s="1"/>
      <c r="AG246" s="1"/>
      <c r="AH246" s="1"/>
      <c r="AJ246" s="1"/>
      <c r="AK246" s="1"/>
    </row>
    <row r="247" spans="2:37" x14ac:dyDescent="0.35">
      <c r="B247" t="s">
        <v>106</v>
      </c>
      <c r="C247" s="60">
        <v>1.9085577385798826</v>
      </c>
      <c r="D247" s="61"/>
      <c r="F247" s="1"/>
      <c r="G247" s="1"/>
      <c r="M247" t="s">
        <v>106</v>
      </c>
      <c r="N247" s="60">
        <v>1.6241525979876126</v>
      </c>
      <c r="O247" s="61"/>
      <c r="Q247" s="1"/>
      <c r="R247" s="1"/>
      <c r="S247" s="1"/>
      <c r="U247" s="1"/>
      <c r="V247" s="1"/>
      <c r="AB247" t="s">
        <v>106</v>
      </c>
      <c r="AC247" s="60">
        <v>1.5999650264315692</v>
      </c>
      <c r="AD247" s="61"/>
      <c r="AF247" s="1"/>
      <c r="AG247" s="1"/>
      <c r="AH247" s="1"/>
      <c r="AJ247" s="1"/>
      <c r="AK247" s="1"/>
    </row>
    <row r="248" spans="2:37" x14ac:dyDescent="0.35">
      <c r="B248" t="s">
        <v>107</v>
      </c>
      <c r="C248" s="60">
        <v>1.9445540791137572</v>
      </c>
      <c r="D248" s="61"/>
      <c r="F248" s="1"/>
      <c r="G248" s="1"/>
      <c r="M248" t="s">
        <v>107</v>
      </c>
      <c r="N248" s="60">
        <v>1.6961452790553624</v>
      </c>
      <c r="O248" s="61"/>
      <c r="Q248" s="1"/>
      <c r="R248" s="1"/>
      <c r="S248" s="1"/>
      <c r="U248" s="1"/>
      <c r="V248" s="1"/>
      <c r="AB248" t="s">
        <v>107</v>
      </c>
      <c r="AC248" s="60">
        <v>1.9239320912364426</v>
      </c>
      <c r="AD248" s="61"/>
      <c r="AF248" s="1"/>
      <c r="AG248" s="1"/>
      <c r="AH248" s="1"/>
      <c r="AJ248" s="1"/>
      <c r="AK248" s="1"/>
    </row>
    <row r="249" spans="2:37" x14ac:dyDescent="0.35">
      <c r="B249" s="25" t="s">
        <v>33</v>
      </c>
      <c r="C249" s="56">
        <v>2412</v>
      </c>
      <c r="D249" s="57"/>
      <c r="F249" s="1"/>
      <c r="G249" s="1"/>
      <c r="M249" s="25" t="s">
        <v>33</v>
      </c>
      <c r="N249" s="56">
        <v>2412</v>
      </c>
      <c r="O249" s="57"/>
      <c r="Q249" s="1"/>
      <c r="R249" s="1"/>
      <c r="S249" s="1"/>
      <c r="U249" s="1"/>
      <c r="V249" s="1"/>
      <c r="AB249" s="25" t="s">
        <v>33</v>
      </c>
      <c r="AC249" s="56">
        <v>2412</v>
      </c>
      <c r="AD249" s="57"/>
      <c r="AF249" s="1"/>
      <c r="AG249" s="1"/>
      <c r="AH249" s="1"/>
      <c r="AJ249" s="1"/>
      <c r="AK249" s="1"/>
    </row>
    <row r="250" spans="2:37" x14ac:dyDescent="0.35">
      <c r="B250" s="25" t="s">
        <v>34</v>
      </c>
      <c r="C250" s="56">
        <v>406</v>
      </c>
      <c r="D250" s="57"/>
      <c r="F250" s="1"/>
      <c r="G250" s="1"/>
      <c r="M250" s="25" t="s">
        <v>34</v>
      </c>
      <c r="N250" s="56">
        <v>406</v>
      </c>
      <c r="O250" s="57"/>
      <c r="Q250" s="1"/>
      <c r="R250" s="1"/>
      <c r="S250" s="1"/>
      <c r="U250" s="1"/>
      <c r="V250" s="1"/>
      <c r="AB250" s="25" t="s">
        <v>34</v>
      </c>
      <c r="AC250" s="56">
        <v>406</v>
      </c>
      <c r="AD250" s="57"/>
      <c r="AF250" s="1"/>
      <c r="AG250" s="1"/>
      <c r="AH250" s="1"/>
      <c r="AJ250" s="1"/>
      <c r="AK250" s="1"/>
    </row>
    <row r="251" spans="2:37" x14ac:dyDescent="0.35">
      <c r="B251" s="25" t="s">
        <v>35</v>
      </c>
      <c r="C251" s="56">
        <v>15</v>
      </c>
      <c r="D251" s="57"/>
      <c r="F251" s="1"/>
      <c r="G251" s="1"/>
      <c r="M251" s="25" t="s">
        <v>35</v>
      </c>
      <c r="N251" s="56">
        <v>30</v>
      </c>
      <c r="O251" s="57"/>
      <c r="Q251" s="1"/>
      <c r="R251" s="1"/>
      <c r="S251" s="1"/>
      <c r="U251" s="1"/>
      <c r="V251" s="1"/>
      <c r="AB251" s="25" t="s">
        <v>35</v>
      </c>
      <c r="AC251" s="56">
        <v>135</v>
      </c>
      <c r="AD251" s="57"/>
      <c r="AF251" s="1"/>
      <c r="AG251" s="1"/>
      <c r="AH251" s="1"/>
      <c r="AJ251" s="1"/>
      <c r="AK251" s="1"/>
    </row>
    <row r="252" spans="2:37" x14ac:dyDescent="0.35">
      <c r="B252" t="s">
        <v>84</v>
      </c>
      <c r="C252" s="6"/>
      <c r="D252" s="1"/>
      <c r="F252" s="1"/>
      <c r="G252" s="1"/>
      <c r="N252" s="6"/>
      <c r="O252" s="1"/>
      <c r="Q252" s="1"/>
      <c r="R252" s="1"/>
      <c r="S252" s="1"/>
      <c r="U252" s="1"/>
      <c r="V252" s="1"/>
      <c r="AC252" s="6"/>
      <c r="AD252" s="1"/>
      <c r="AF252" s="1"/>
      <c r="AG252" s="1"/>
      <c r="AH252" s="1"/>
      <c r="AJ252" s="1"/>
      <c r="AK252" s="1"/>
    </row>
    <row r="253" spans="2:37" x14ac:dyDescent="0.35">
      <c r="B253" t="s">
        <v>36</v>
      </c>
      <c r="C253" s="2" t="s">
        <v>37</v>
      </c>
      <c r="D253" s="1"/>
      <c r="F253" s="1"/>
      <c r="G253" s="1"/>
      <c r="M253" t="s">
        <v>36</v>
      </c>
      <c r="N253" s="2" t="s">
        <v>86</v>
      </c>
      <c r="O253" s="1"/>
      <c r="Q253" s="1"/>
      <c r="R253" s="1"/>
      <c r="S253" s="1"/>
      <c r="U253" s="1"/>
      <c r="V253" s="1"/>
      <c r="AB253" t="s">
        <v>36</v>
      </c>
      <c r="AC253" s="2" t="s">
        <v>86</v>
      </c>
      <c r="AD253" s="1"/>
      <c r="AF253" s="1"/>
      <c r="AG253" s="1"/>
      <c r="AH253" s="1"/>
      <c r="AJ253" s="1"/>
      <c r="AK253" s="1"/>
    </row>
    <row r="254" spans="2:37" x14ac:dyDescent="0.35">
      <c r="B254" t="s">
        <v>38</v>
      </c>
      <c r="C254" s="2" t="s">
        <v>39</v>
      </c>
      <c r="D254" s="1"/>
      <c r="F254" s="1"/>
      <c r="G254" s="1"/>
      <c r="M254" t="s">
        <v>48</v>
      </c>
      <c r="N254" s="2" t="s">
        <v>49</v>
      </c>
      <c r="O254" s="1"/>
      <c r="Q254" s="1"/>
      <c r="R254" s="1"/>
      <c r="S254" s="1"/>
      <c r="U254" s="1"/>
      <c r="V254" s="1"/>
      <c r="AB254" t="s">
        <v>48</v>
      </c>
      <c r="AC254" s="2" t="s">
        <v>49</v>
      </c>
      <c r="AD254" s="1"/>
      <c r="AF254" s="1"/>
      <c r="AG254" s="1"/>
      <c r="AH254" s="1"/>
      <c r="AJ254" s="1"/>
      <c r="AK254" s="1"/>
    </row>
    <row r="255" spans="2:37" x14ac:dyDescent="0.35">
      <c r="B255" t="s">
        <v>40</v>
      </c>
      <c r="C255" s="2" t="s">
        <v>41</v>
      </c>
      <c r="D255" s="1"/>
      <c r="F255" s="1"/>
      <c r="G255" s="1"/>
      <c r="M255" t="s">
        <v>38</v>
      </c>
      <c r="N255" s="2" t="s">
        <v>39</v>
      </c>
      <c r="O255" s="1"/>
      <c r="Q255" s="1"/>
      <c r="R255" s="1"/>
      <c r="S255" s="1"/>
      <c r="U255" s="1"/>
      <c r="V255" s="1"/>
      <c r="AB255" t="s">
        <v>38</v>
      </c>
      <c r="AC255" s="2" t="s">
        <v>39</v>
      </c>
      <c r="AD255" s="1"/>
      <c r="AF255" s="1"/>
      <c r="AG255" s="1"/>
      <c r="AH255" s="1"/>
      <c r="AJ255" s="1"/>
      <c r="AK255" s="1"/>
    </row>
    <row r="256" spans="2:37" x14ac:dyDescent="0.35">
      <c r="B256" t="s">
        <v>42</v>
      </c>
      <c r="C256" s="2" t="s">
        <v>43</v>
      </c>
      <c r="D256" s="1"/>
      <c r="F256" s="1"/>
      <c r="G256" s="1"/>
      <c r="M256" t="s">
        <v>40</v>
      </c>
      <c r="N256" s="2" t="s">
        <v>41</v>
      </c>
      <c r="O256" s="1"/>
      <c r="Q256" s="1"/>
      <c r="R256" s="1"/>
      <c r="S256" s="1"/>
      <c r="U256" s="1"/>
      <c r="V256" s="1"/>
      <c r="AB256" t="s">
        <v>40</v>
      </c>
      <c r="AC256" s="2" t="s">
        <v>41</v>
      </c>
      <c r="AD256" s="1"/>
      <c r="AF256" s="1"/>
      <c r="AG256" s="1"/>
      <c r="AH256" s="1"/>
      <c r="AJ256" s="1"/>
      <c r="AK256" s="1"/>
    </row>
    <row r="257" spans="13:37" x14ac:dyDescent="0.35">
      <c r="M257" t="s">
        <v>42</v>
      </c>
      <c r="N257" s="2" t="s">
        <v>43</v>
      </c>
      <c r="O257" s="1"/>
      <c r="Q257" s="1"/>
      <c r="R257" s="1"/>
      <c r="S257" s="1"/>
      <c r="U257" s="1"/>
      <c r="V257" s="1"/>
      <c r="AB257" t="s">
        <v>42</v>
      </c>
      <c r="AC257" s="2" t="s">
        <v>43</v>
      </c>
      <c r="AD257" s="1"/>
      <c r="AF257" s="1"/>
      <c r="AG257" s="1"/>
      <c r="AH257" s="1"/>
      <c r="AJ257" s="1"/>
      <c r="AK257" s="1"/>
    </row>
  </sheetData>
  <mergeCells count="108">
    <mergeCell ref="C250:D250"/>
    <mergeCell ref="N250:O250"/>
    <mergeCell ref="AC250:AD250"/>
    <mergeCell ref="C251:D251"/>
    <mergeCell ref="N251:O251"/>
    <mergeCell ref="AC251:AD251"/>
    <mergeCell ref="C248:D248"/>
    <mergeCell ref="N248:O248"/>
    <mergeCell ref="AC248:AD248"/>
    <mergeCell ref="C249:D249"/>
    <mergeCell ref="N249:O249"/>
    <mergeCell ref="AC249:AD249"/>
    <mergeCell ref="C246:D246"/>
    <mergeCell ref="N246:O246"/>
    <mergeCell ref="AC246:AD246"/>
    <mergeCell ref="C247:D247"/>
    <mergeCell ref="N247:O247"/>
    <mergeCell ref="AC247:AD247"/>
    <mergeCell ref="C244:D244"/>
    <mergeCell ref="N244:O244"/>
    <mergeCell ref="AC244:AD244"/>
    <mergeCell ref="C245:D245"/>
    <mergeCell ref="N245:O245"/>
    <mergeCell ref="AC245:AD245"/>
    <mergeCell ref="C214:D214"/>
    <mergeCell ref="N214:O214"/>
    <mergeCell ref="AC214:AD214"/>
    <mergeCell ref="C243:D243"/>
    <mergeCell ref="N243:O243"/>
    <mergeCell ref="AC243:AD243"/>
    <mergeCell ref="C212:D212"/>
    <mergeCell ref="N212:O212"/>
    <mergeCell ref="AC212:AD212"/>
    <mergeCell ref="C213:D213"/>
    <mergeCell ref="N213:O213"/>
    <mergeCell ref="AC213:AD213"/>
    <mergeCell ref="C210:D210"/>
    <mergeCell ref="N210:O210"/>
    <mergeCell ref="AC210:AD210"/>
    <mergeCell ref="C211:D211"/>
    <mergeCell ref="N211:O211"/>
    <mergeCell ref="AC211:AD211"/>
    <mergeCell ref="C208:D208"/>
    <mergeCell ref="N208:O208"/>
    <mergeCell ref="AC208:AD208"/>
    <mergeCell ref="C209:D209"/>
    <mergeCell ref="N209:O209"/>
    <mergeCell ref="AC209:AD209"/>
    <mergeCell ref="C206:D206"/>
    <mergeCell ref="N206:O206"/>
    <mergeCell ref="AC206:AD206"/>
    <mergeCell ref="C207:D207"/>
    <mergeCell ref="N207:O207"/>
    <mergeCell ref="AC207:AD207"/>
    <mergeCell ref="C71:D71"/>
    <mergeCell ref="N71:O71"/>
    <mergeCell ref="AC71:AD71"/>
    <mergeCell ref="C72:D72"/>
    <mergeCell ref="N72:O72"/>
    <mergeCell ref="AC72:AD72"/>
    <mergeCell ref="C69:D69"/>
    <mergeCell ref="N69:O69"/>
    <mergeCell ref="AC69:AD69"/>
    <mergeCell ref="C70:D70"/>
    <mergeCell ref="N70:O70"/>
    <mergeCell ref="AC70:AD70"/>
    <mergeCell ref="C67:D67"/>
    <mergeCell ref="N67:O67"/>
    <mergeCell ref="AC67:AD67"/>
    <mergeCell ref="C68:D68"/>
    <mergeCell ref="N68:O68"/>
    <mergeCell ref="AC68:AD68"/>
    <mergeCell ref="C65:D65"/>
    <mergeCell ref="N65:O65"/>
    <mergeCell ref="AC65:AD65"/>
    <mergeCell ref="C66:D66"/>
    <mergeCell ref="N66:O66"/>
    <mergeCell ref="AC66:AD66"/>
    <mergeCell ref="C34:D34"/>
    <mergeCell ref="N34:O34"/>
    <mergeCell ref="AC34:AD34"/>
    <mergeCell ref="C64:D64"/>
    <mergeCell ref="N64:O64"/>
    <mergeCell ref="AC64:AD64"/>
    <mergeCell ref="C32:D32"/>
    <mergeCell ref="N32:O32"/>
    <mergeCell ref="AC32:AD32"/>
    <mergeCell ref="C33:D33"/>
    <mergeCell ref="N33:O33"/>
    <mergeCell ref="AC33:AD33"/>
    <mergeCell ref="C30:D30"/>
    <mergeCell ref="N30:O30"/>
    <mergeCell ref="AC30:AD30"/>
    <mergeCell ref="C31:D31"/>
    <mergeCell ref="N31:O31"/>
    <mergeCell ref="AC31:AD31"/>
    <mergeCell ref="C28:D28"/>
    <mergeCell ref="N28:O28"/>
    <mergeCell ref="AC28:AD28"/>
    <mergeCell ref="C29:D29"/>
    <mergeCell ref="N29:O29"/>
    <mergeCell ref="AC29:AD29"/>
    <mergeCell ref="C26:D26"/>
    <mergeCell ref="N26:O26"/>
    <mergeCell ref="AC26:AD26"/>
    <mergeCell ref="C27:D27"/>
    <mergeCell ref="N27:O27"/>
    <mergeCell ref="AC27:AD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93AD9-0F9A-457E-A5AD-C21457CE0685}">
  <dimension ref="A2:BM82"/>
  <sheetViews>
    <sheetView tabSelected="1" topLeftCell="AP38" workbookViewId="0">
      <selection activeCell="AZ53" sqref="AZ53:BM63"/>
    </sheetView>
  </sheetViews>
  <sheetFormatPr defaultRowHeight="14.5" x14ac:dyDescent="0.35"/>
  <cols>
    <col min="2" max="2" width="38.08984375" bestFit="1" customWidth="1"/>
    <col min="3" max="3" width="9.1796875" bestFit="1" customWidth="1"/>
    <col min="21" max="21" width="38.08984375" bestFit="1" customWidth="1"/>
    <col min="22" max="22" width="8.90625" customWidth="1"/>
    <col min="44" max="44" width="38.08984375" bestFit="1" customWidth="1"/>
    <col min="45" max="45" width="9.90625" customWidth="1"/>
  </cols>
  <sheetData>
    <row r="2" spans="1:53" x14ac:dyDescent="0.35">
      <c r="A2" s="10" t="s">
        <v>87</v>
      </c>
    </row>
    <row r="3" spans="1:53" x14ac:dyDescent="0.35">
      <c r="B3" t="s">
        <v>0</v>
      </c>
      <c r="C3" t="s">
        <v>89</v>
      </c>
      <c r="D3" s="1"/>
      <c r="F3" s="1"/>
      <c r="G3" s="1"/>
      <c r="U3" t="s">
        <v>44</v>
      </c>
      <c r="V3" t="s">
        <v>89</v>
      </c>
      <c r="W3" s="1"/>
      <c r="Y3" s="1"/>
      <c r="Z3" s="1"/>
      <c r="AA3" s="1" t="s">
        <v>84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t="s">
        <v>50</v>
      </c>
      <c r="AS3" t="s">
        <v>89</v>
      </c>
      <c r="AT3" s="1"/>
      <c r="AV3" s="1"/>
      <c r="AW3" s="1"/>
      <c r="AX3" s="1" t="s">
        <v>84</v>
      </c>
      <c r="AZ3" s="1"/>
      <c r="BA3" s="1"/>
    </row>
    <row r="4" spans="1:53" x14ac:dyDescent="0.35">
      <c r="C4" s="21"/>
      <c r="D4" s="1"/>
      <c r="F4" s="1"/>
      <c r="G4" s="1"/>
      <c r="V4" s="21"/>
      <c r="W4" s="1" t="s">
        <v>2</v>
      </c>
      <c r="Y4" s="1"/>
      <c r="Z4" s="1"/>
      <c r="AA4" s="1" t="s">
        <v>45</v>
      </c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S4" s="21"/>
      <c r="AT4" s="1" t="s">
        <v>2</v>
      </c>
      <c r="AV4" s="1"/>
      <c r="AW4" s="1"/>
      <c r="AX4" s="1" t="s">
        <v>45</v>
      </c>
      <c r="AZ4" s="1"/>
      <c r="BA4" s="1"/>
    </row>
    <row r="5" spans="1:53" x14ac:dyDescent="0.35">
      <c r="B5" s="2" t="s">
        <v>3</v>
      </c>
      <c r="C5" s="21"/>
      <c r="D5" s="55" t="s">
        <v>5</v>
      </c>
      <c r="E5" s="21" t="s">
        <v>6</v>
      </c>
      <c r="F5" s="55" t="s">
        <v>7</v>
      </c>
      <c r="G5" s="55" t="s">
        <v>8</v>
      </c>
      <c r="U5" s="2" t="s">
        <v>3</v>
      </c>
      <c r="V5" s="21" t="s">
        <v>4</v>
      </c>
      <c r="W5" s="55" t="s">
        <v>5</v>
      </c>
      <c r="X5" s="21" t="s">
        <v>6</v>
      </c>
      <c r="Y5" s="55" t="s">
        <v>7</v>
      </c>
      <c r="Z5" s="55" t="s">
        <v>8</v>
      </c>
      <c r="AA5" s="55" t="s">
        <v>5</v>
      </c>
      <c r="AB5" s="21" t="s">
        <v>6</v>
      </c>
      <c r="AC5" s="55" t="s">
        <v>7</v>
      </c>
      <c r="AD5" s="55" t="s">
        <v>8</v>
      </c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2" t="s">
        <v>3</v>
      </c>
      <c r="AS5" s="21" t="s">
        <v>4</v>
      </c>
      <c r="AT5" s="55" t="s">
        <v>5</v>
      </c>
      <c r="AU5" s="21" t="s">
        <v>6</v>
      </c>
      <c r="AV5" s="55" t="s">
        <v>7</v>
      </c>
      <c r="AW5" s="55" t="s">
        <v>8</v>
      </c>
      <c r="AX5" s="55" t="s">
        <v>5</v>
      </c>
      <c r="AY5" s="21" t="s">
        <v>6</v>
      </c>
      <c r="AZ5" s="55" t="s">
        <v>7</v>
      </c>
      <c r="BA5" s="55" t="s">
        <v>8</v>
      </c>
    </row>
    <row r="6" spans="1:53" x14ac:dyDescent="0.35">
      <c r="B6" t="s">
        <v>9</v>
      </c>
      <c r="C6" s="21"/>
      <c r="D6" s="1">
        <v>-1.2226671414930013</v>
      </c>
      <c r="E6" t="s">
        <v>10</v>
      </c>
      <c r="F6" s="1">
        <v>0.20851517662069785</v>
      </c>
      <c r="G6" s="1">
        <v>4.527081820526746E-9</v>
      </c>
      <c r="U6" t="s">
        <v>9</v>
      </c>
      <c r="V6" s="21" t="s">
        <v>46</v>
      </c>
      <c r="W6" s="1">
        <v>-3.3847656181811243</v>
      </c>
      <c r="X6" t="s">
        <v>10</v>
      </c>
      <c r="Y6" s="1">
        <v>0.28152639121463768</v>
      </c>
      <c r="Z6" s="1">
        <v>0</v>
      </c>
      <c r="AA6" s="1">
        <v>5.4995647047575567</v>
      </c>
      <c r="AB6" t="s">
        <v>10</v>
      </c>
      <c r="AC6" s="1">
        <v>0.35044456617067982</v>
      </c>
      <c r="AD6" s="1">
        <v>0</v>
      </c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t="s">
        <v>9</v>
      </c>
      <c r="AS6" s="21" t="s">
        <v>46</v>
      </c>
      <c r="AT6" s="1">
        <v>-2.9504095319711103</v>
      </c>
      <c r="AU6" t="s">
        <v>10</v>
      </c>
      <c r="AV6" s="1">
        <v>0.1659149060644857</v>
      </c>
      <c r="AW6" s="1">
        <v>0</v>
      </c>
      <c r="AX6" s="1">
        <v>3.2025908178053122</v>
      </c>
      <c r="AY6" t="s">
        <v>10</v>
      </c>
      <c r="AZ6" s="1">
        <v>0.24322381655136224</v>
      </c>
      <c r="BA6" s="1">
        <v>0</v>
      </c>
    </row>
    <row r="7" spans="1:53" x14ac:dyDescent="0.35">
      <c r="B7" t="s">
        <v>11</v>
      </c>
      <c r="C7" s="21"/>
      <c r="D7" s="1">
        <v>-2.7548455317458281E-2</v>
      </c>
      <c r="E7" t="s">
        <v>12</v>
      </c>
      <c r="F7" s="1">
        <v>8.5917489478803205E-2</v>
      </c>
      <c r="G7" s="1">
        <v>0.74848435480939401</v>
      </c>
      <c r="U7" t="s">
        <v>11</v>
      </c>
      <c r="V7" s="21" t="s">
        <v>46</v>
      </c>
      <c r="W7" s="1">
        <v>3.1774590855597674E-2</v>
      </c>
      <c r="X7" t="s">
        <v>12</v>
      </c>
      <c r="Y7" s="1">
        <v>4.5123321634330589E-2</v>
      </c>
      <c r="Z7" s="1">
        <v>0.48132551119637079</v>
      </c>
      <c r="AA7" s="1">
        <v>1.052099160791382E-2</v>
      </c>
      <c r="AB7" t="s">
        <v>12</v>
      </c>
      <c r="AC7" s="1">
        <v>0.19232320254591875</v>
      </c>
      <c r="AD7" s="1">
        <v>0.95637368966274461</v>
      </c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t="s">
        <v>11</v>
      </c>
      <c r="AS7" s="21" t="s">
        <v>46</v>
      </c>
      <c r="AT7" s="1">
        <v>2.9272051126964731E-2</v>
      </c>
      <c r="AU7" t="s">
        <v>12</v>
      </c>
      <c r="AV7" s="1">
        <v>4.2765369465571593E-2</v>
      </c>
      <c r="AW7" s="1">
        <v>0.49367195146784981</v>
      </c>
      <c r="AX7" s="1">
        <v>0.48099139969940197</v>
      </c>
      <c r="AY7" t="s">
        <v>10</v>
      </c>
      <c r="AZ7" s="1">
        <v>5.4073706816725763E-2</v>
      </c>
      <c r="BA7" s="1">
        <v>0</v>
      </c>
    </row>
    <row r="8" spans="1:53" x14ac:dyDescent="0.35">
      <c r="B8" t="s">
        <v>13</v>
      </c>
      <c r="C8" s="21"/>
      <c r="D8" s="1">
        <v>-1.4743673023887131E-2</v>
      </c>
      <c r="E8" t="s">
        <v>12</v>
      </c>
      <c r="F8" s="1">
        <v>9.4497818818036552E-2</v>
      </c>
      <c r="G8" s="1">
        <v>0.87601622780614519</v>
      </c>
      <c r="U8" t="s">
        <v>13</v>
      </c>
      <c r="V8" s="21" t="s">
        <v>46</v>
      </c>
      <c r="W8" s="1">
        <v>1.3369247892717396E-2</v>
      </c>
      <c r="X8" t="s">
        <v>12</v>
      </c>
      <c r="Y8" s="1">
        <v>4.7623913305277335E-2</v>
      </c>
      <c r="Z8" s="1">
        <v>0.77892093233997706</v>
      </c>
      <c r="AA8" s="1">
        <v>0.35344860245841014</v>
      </c>
      <c r="AB8" t="s">
        <v>10</v>
      </c>
      <c r="AC8" s="1">
        <v>6.9206634057038197E-2</v>
      </c>
      <c r="AD8" s="1">
        <v>3.2705558794532408E-7</v>
      </c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t="s">
        <v>13</v>
      </c>
      <c r="AS8" s="21" t="s">
        <v>46</v>
      </c>
      <c r="AT8" s="1">
        <v>2.0711364879058714E-2</v>
      </c>
      <c r="AU8" t="s">
        <v>12</v>
      </c>
      <c r="AV8" s="1">
        <v>4.7523226185249949E-2</v>
      </c>
      <c r="AW8" s="1">
        <v>0.66297050089444109</v>
      </c>
      <c r="AX8" s="1">
        <v>0.39597209965380442</v>
      </c>
      <c r="AY8" t="s">
        <v>10</v>
      </c>
      <c r="AZ8" s="1">
        <v>4.4613241897036263E-2</v>
      </c>
      <c r="BA8" s="1">
        <v>0</v>
      </c>
    </row>
    <row r="9" spans="1:53" x14ac:dyDescent="0.35">
      <c r="B9" t="s">
        <v>14</v>
      </c>
      <c r="C9" s="21"/>
      <c r="D9" s="1">
        <v>0.54730987453468383</v>
      </c>
      <c r="E9" t="s">
        <v>10</v>
      </c>
      <c r="F9" s="1">
        <v>8.5652481625185434E-2</v>
      </c>
      <c r="G9" s="1">
        <v>1.6600587571247161E-10</v>
      </c>
      <c r="U9" t="s">
        <v>14</v>
      </c>
      <c r="V9" s="21" t="s">
        <v>46</v>
      </c>
      <c r="W9" s="1">
        <v>0.32724198140720334</v>
      </c>
      <c r="X9" t="s">
        <v>10</v>
      </c>
      <c r="Y9" s="1">
        <v>4.6821430405651891E-2</v>
      </c>
      <c r="Z9" s="1">
        <v>2.7655655543412649E-12</v>
      </c>
      <c r="AA9" s="1">
        <v>7.2598367174370529E-2</v>
      </c>
      <c r="AB9" t="s">
        <v>12</v>
      </c>
      <c r="AC9" s="1">
        <v>0.20129424002548332</v>
      </c>
      <c r="AD9" s="1">
        <v>0.71835516579795122</v>
      </c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t="s">
        <v>14</v>
      </c>
      <c r="AS9" s="21" t="s">
        <v>46</v>
      </c>
      <c r="AT9" s="1">
        <v>0.42272421577980762</v>
      </c>
      <c r="AU9" t="s">
        <v>10</v>
      </c>
      <c r="AV9" s="1">
        <v>5.0221131389807661E-2</v>
      </c>
      <c r="AW9" s="1">
        <v>0</v>
      </c>
      <c r="AX9" s="1">
        <v>0.82069105078189408</v>
      </c>
      <c r="AY9" t="s">
        <v>10</v>
      </c>
      <c r="AZ9" s="1">
        <v>6.386138778403995E-2</v>
      </c>
      <c r="BA9" s="1">
        <v>0</v>
      </c>
    </row>
    <row r="10" spans="1:53" x14ac:dyDescent="0.35">
      <c r="B10" t="s">
        <v>15</v>
      </c>
      <c r="C10" s="21"/>
      <c r="D10" s="1">
        <v>0.61131708313591826</v>
      </c>
      <c r="E10" t="s">
        <v>10</v>
      </c>
      <c r="F10" s="1">
        <v>7.9483988546558706E-2</v>
      </c>
      <c r="G10" s="1">
        <v>1.4654943925052066E-14</v>
      </c>
      <c r="U10" t="s">
        <v>15</v>
      </c>
      <c r="V10" s="21" t="s">
        <v>46</v>
      </c>
      <c r="W10" s="1">
        <v>0.40220464613660628</v>
      </c>
      <c r="X10" t="s">
        <v>10</v>
      </c>
      <c r="Y10" s="1">
        <v>4.2639457974900222E-2</v>
      </c>
      <c r="Z10" s="1">
        <v>0</v>
      </c>
      <c r="AA10" s="1">
        <v>0.38668963776225229</v>
      </c>
      <c r="AB10" t="s">
        <v>10</v>
      </c>
      <c r="AC10" s="1">
        <v>6.4885598622701046E-2</v>
      </c>
      <c r="AD10" s="1">
        <v>2.5291753136258421E-9</v>
      </c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t="s">
        <v>15</v>
      </c>
      <c r="AS10" s="21" t="s">
        <v>46</v>
      </c>
      <c r="AT10" s="1">
        <v>0.43129342516499375</v>
      </c>
      <c r="AU10" t="s">
        <v>10</v>
      </c>
      <c r="AV10" s="1">
        <v>4.6961226490685133E-2</v>
      </c>
      <c r="AW10" s="1">
        <v>0</v>
      </c>
      <c r="AX10" s="1">
        <v>0.95688098020110923</v>
      </c>
      <c r="AY10" t="s">
        <v>10</v>
      </c>
      <c r="AZ10" s="1">
        <v>6.5237041732326445E-2</v>
      </c>
      <c r="BA10" s="1">
        <v>0</v>
      </c>
    </row>
    <row r="11" spans="1:53" x14ac:dyDescent="0.35">
      <c r="B11" t="s">
        <v>16</v>
      </c>
      <c r="C11" s="21"/>
      <c r="D11" s="1">
        <v>0.12248162353736101</v>
      </c>
      <c r="E11" t="s">
        <v>12</v>
      </c>
      <c r="F11" s="1">
        <v>7.9376929319174755E-2</v>
      </c>
      <c r="G11" s="1">
        <v>0.12282154011097379</v>
      </c>
      <c r="U11" t="s">
        <v>16</v>
      </c>
      <c r="V11" s="21" t="s">
        <v>46</v>
      </c>
      <c r="W11" s="1">
        <v>0.30064114702303579</v>
      </c>
      <c r="X11" t="s">
        <v>10</v>
      </c>
      <c r="Y11" s="1">
        <v>4.0134038151698727E-2</v>
      </c>
      <c r="Z11" s="1">
        <v>6.8389738316909643E-14</v>
      </c>
      <c r="AA11" s="1">
        <v>1.4648559047512551E-2</v>
      </c>
      <c r="AB11" t="s">
        <v>12</v>
      </c>
      <c r="AC11" s="1">
        <v>0.14975817788838836</v>
      </c>
      <c r="AD11" s="1">
        <v>0.9220793930646014</v>
      </c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t="s">
        <v>16</v>
      </c>
      <c r="AS11" s="21" t="s">
        <v>46</v>
      </c>
      <c r="AT11" s="1">
        <v>0.24668122222972558</v>
      </c>
      <c r="AU11" t="s">
        <v>10</v>
      </c>
      <c r="AV11" s="1">
        <v>4.5845709846168287E-2</v>
      </c>
      <c r="AW11" s="1">
        <v>7.4203846622822311E-8</v>
      </c>
      <c r="AX11" s="1">
        <v>0.85079640925032107</v>
      </c>
      <c r="AY11" t="s">
        <v>10</v>
      </c>
      <c r="AZ11" s="1">
        <v>6.6862416143176631E-2</v>
      </c>
      <c r="BA11" s="1">
        <v>0</v>
      </c>
    </row>
    <row r="12" spans="1:53" x14ac:dyDescent="0.35">
      <c r="B12" t="s">
        <v>18</v>
      </c>
      <c r="C12" s="21"/>
      <c r="D12" s="1">
        <v>0.22894484715396457</v>
      </c>
      <c r="E12" t="s">
        <v>10</v>
      </c>
      <c r="F12" s="1">
        <v>7.8586238791571006E-2</v>
      </c>
      <c r="G12" s="1">
        <v>3.5763728932012295E-3</v>
      </c>
      <c r="U12" t="s">
        <v>18</v>
      </c>
      <c r="V12" s="21" t="s">
        <v>46</v>
      </c>
      <c r="W12" s="1">
        <v>0.24310070355334934</v>
      </c>
      <c r="X12" t="s">
        <v>10</v>
      </c>
      <c r="Y12" s="1">
        <v>4.1975919885474264E-2</v>
      </c>
      <c r="Z12" s="1">
        <v>6.9788637091505734E-9</v>
      </c>
      <c r="AA12" s="1">
        <v>0.40626746886272652</v>
      </c>
      <c r="AB12" t="s">
        <v>10</v>
      </c>
      <c r="AC12" s="1">
        <v>7.5024722590908768E-2</v>
      </c>
      <c r="AD12" s="1">
        <v>6.1249472160795904E-8</v>
      </c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t="s">
        <v>18</v>
      </c>
      <c r="AS12" s="21" t="s">
        <v>46</v>
      </c>
      <c r="AT12" s="1">
        <v>0.23292419160175651</v>
      </c>
      <c r="AU12" t="s">
        <v>10</v>
      </c>
      <c r="AV12" s="1">
        <v>5.0087905441420819E-2</v>
      </c>
      <c r="AW12" s="1">
        <v>3.3143954170089529E-6</v>
      </c>
      <c r="AX12" s="1">
        <v>0.82864698160594596</v>
      </c>
      <c r="AY12" t="s">
        <v>10</v>
      </c>
      <c r="AZ12" s="1">
        <v>7.0377061409259645E-2</v>
      </c>
      <c r="BA12" s="1">
        <v>0</v>
      </c>
    </row>
    <row r="13" spans="1:53" x14ac:dyDescent="0.35">
      <c r="B13" t="s">
        <v>19</v>
      </c>
      <c r="C13" s="21"/>
      <c r="D13" s="1">
        <v>0.24977871913912481</v>
      </c>
      <c r="E13" t="s">
        <v>10</v>
      </c>
      <c r="F13" s="1">
        <v>5.5474889851251701E-2</v>
      </c>
      <c r="G13" s="1">
        <v>6.7141505732948303E-6</v>
      </c>
      <c r="U13" t="s">
        <v>19</v>
      </c>
      <c r="V13" s="21" t="s">
        <v>46</v>
      </c>
      <c r="W13" s="1">
        <v>0.23344232499776726</v>
      </c>
      <c r="X13" t="s">
        <v>10</v>
      </c>
      <c r="Y13" s="1">
        <v>2.8374175240834867E-2</v>
      </c>
      <c r="Z13" s="1">
        <v>2.2204460492503131E-16</v>
      </c>
      <c r="AA13" s="1">
        <v>0.27207118939596986</v>
      </c>
      <c r="AB13" t="s">
        <v>10</v>
      </c>
      <c r="AC13" s="1">
        <v>6.8261361732960671E-2</v>
      </c>
      <c r="AD13" s="1">
        <v>6.7273672944345719E-5</v>
      </c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t="s">
        <v>19</v>
      </c>
      <c r="AS13" s="21" t="s">
        <v>46</v>
      </c>
      <c r="AT13" s="1">
        <v>0.18420197731831564</v>
      </c>
      <c r="AU13" t="s">
        <v>10</v>
      </c>
      <c r="AV13" s="1">
        <v>3.5684182133467392E-2</v>
      </c>
      <c r="AW13" s="1">
        <v>2.44316907371811E-7</v>
      </c>
      <c r="AX13" s="1">
        <v>0.43341489622050533</v>
      </c>
      <c r="AY13" t="s">
        <v>10</v>
      </c>
      <c r="AZ13" s="1">
        <v>4.3664137258467656E-2</v>
      </c>
      <c r="BA13" s="1">
        <v>0</v>
      </c>
    </row>
    <row r="14" spans="1:53" x14ac:dyDescent="0.35">
      <c r="B14" t="s">
        <v>20</v>
      </c>
      <c r="C14" s="21"/>
      <c r="D14" s="1">
        <v>0.23944190853219538</v>
      </c>
      <c r="E14" t="s">
        <v>10</v>
      </c>
      <c r="F14" s="1">
        <v>5.6785897297613151E-2</v>
      </c>
      <c r="G14" s="1">
        <v>2.4804248885068603E-5</v>
      </c>
      <c r="U14" t="s">
        <v>20</v>
      </c>
      <c r="V14" s="21" t="s">
        <v>46</v>
      </c>
      <c r="W14" s="1">
        <v>9.8659103572014906E-2</v>
      </c>
      <c r="X14" t="s">
        <v>10</v>
      </c>
      <c r="Y14" s="1">
        <v>2.7451624470409212E-2</v>
      </c>
      <c r="Z14" s="1">
        <v>3.2573253764289767E-4</v>
      </c>
      <c r="AA14" s="1">
        <v>0.1025773524136708</v>
      </c>
      <c r="AB14" t="s">
        <v>12</v>
      </c>
      <c r="AC14" s="1">
        <v>0.12084257410950464</v>
      </c>
      <c r="AD14" s="1">
        <v>0.3959641496791737</v>
      </c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t="s">
        <v>20</v>
      </c>
      <c r="AS14" s="21" t="s">
        <v>46</v>
      </c>
      <c r="AT14" s="1">
        <v>0.13149664314978976</v>
      </c>
      <c r="AU14" t="s">
        <v>10</v>
      </c>
      <c r="AV14" s="1">
        <v>3.5389469899446378E-2</v>
      </c>
      <c r="AW14" s="1">
        <v>2.0264213243348372E-4</v>
      </c>
      <c r="AX14" s="1">
        <v>0.37717556183934525</v>
      </c>
      <c r="AY14" t="s">
        <v>10</v>
      </c>
      <c r="AZ14" s="1">
        <v>3.5905072461084646E-2</v>
      </c>
      <c r="BA14" s="1">
        <v>0</v>
      </c>
    </row>
    <row r="15" spans="1:53" x14ac:dyDescent="0.35">
      <c r="B15" t="s">
        <v>21</v>
      </c>
      <c r="C15" s="21"/>
      <c r="D15" s="1">
        <v>0.15237475827300279</v>
      </c>
      <c r="E15" t="s">
        <v>47</v>
      </c>
      <c r="F15" s="1">
        <v>5.9517552573481319E-2</v>
      </c>
      <c r="G15" s="1">
        <v>1.0462246039620871E-2</v>
      </c>
      <c r="U15" t="s">
        <v>21</v>
      </c>
      <c r="V15" s="21" t="s">
        <v>46</v>
      </c>
      <c r="W15" s="1">
        <v>3.6367653351163334E-2</v>
      </c>
      <c r="X15" t="s">
        <v>12</v>
      </c>
      <c r="Y15" s="1">
        <v>2.9141653681175266E-2</v>
      </c>
      <c r="Z15" s="1">
        <v>0.21204526337484442</v>
      </c>
      <c r="AA15" s="1">
        <v>0.17842202498312609</v>
      </c>
      <c r="AB15" t="s">
        <v>12</v>
      </c>
      <c r="AC15" s="1">
        <v>0.11853547806731211</v>
      </c>
      <c r="AD15" s="1">
        <v>0.1322674106386128</v>
      </c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t="s">
        <v>21</v>
      </c>
      <c r="AS15" s="21" t="s">
        <v>46</v>
      </c>
      <c r="AT15" s="1">
        <v>5.6086753273769774E-2</v>
      </c>
      <c r="AU15" t="s">
        <v>12</v>
      </c>
      <c r="AV15" s="1">
        <v>3.6998818493849894E-2</v>
      </c>
      <c r="AW15" s="1">
        <v>0.12954297033490714</v>
      </c>
      <c r="AX15" s="1">
        <v>0.46993622792501649</v>
      </c>
      <c r="AY15" t="s">
        <v>10</v>
      </c>
      <c r="AZ15" s="1">
        <v>3.4330276902618043E-2</v>
      </c>
      <c r="BA15" s="1">
        <v>0</v>
      </c>
    </row>
    <row r="16" spans="1:53" x14ac:dyDescent="0.35">
      <c r="B16" t="s">
        <v>22</v>
      </c>
      <c r="C16" s="21"/>
      <c r="D16" s="1">
        <v>0.43008315890764731</v>
      </c>
      <c r="E16" t="s">
        <v>10</v>
      </c>
      <c r="F16" s="1">
        <v>8.1920339947344725E-2</v>
      </c>
      <c r="G16" s="1">
        <v>1.5208536030542064E-7</v>
      </c>
      <c r="U16" t="s">
        <v>22</v>
      </c>
      <c r="V16" s="21" t="s">
        <v>46</v>
      </c>
      <c r="W16" s="1">
        <v>0.19784405429223068</v>
      </c>
      <c r="X16" t="s">
        <v>10</v>
      </c>
      <c r="Y16" s="1">
        <v>3.980241867997214E-2</v>
      </c>
      <c r="Z16" s="1">
        <v>6.6727413172706918E-7</v>
      </c>
      <c r="AA16" s="1">
        <v>5.5795957482044752E-2</v>
      </c>
      <c r="AB16" t="s">
        <v>12</v>
      </c>
      <c r="AC16" s="1">
        <v>0.24275150483355429</v>
      </c>
      <c r="AD16" s="1">
        <v>0.81820985374205257</v>
      </c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t="s">
        <v>22</v>
      </c>
      <c r="AS16" s="21" t="s">
        <v>46</v>
      </c>
      <c r="AT16" s="1">
        <v>0.25481791137383519</v>
      </c>
      <c r="AU16" t="s">
        <v>10</v>
      </c>
      <c r="AV16" s="1">
        <v>4.9682098784536936E-2</v>
      </c>
      <c r="AW16" s="1">
        <v>2.9133434020778282E-7</v>
      </c>
      <c r="AX16" s="1">
        <v>0.59432395383832204</v>
      </c>
      <c r="AY16" t="s">
        <v>10</v>
      </c>
      <c r="AZ16" s="1">
        <v>5.015557391853185E-2</v>
      </c>
      <c r="BA16" s="1">
        <v>0</v>
      </c>
    </row>
    <row r="17" spans="2:53" x14ac:dyDescent="0.35">
      <c r="B17" t="s">
        <v>23</v>
      </c>
      <c r="C17" s="21"/>
      <c r="D17" s="1">
        <v>0.47367255195202562</v>
      </c>
      <c r="E17" t="s">
        <v>10</v>
      </c>
      <c r="F17" s="1">
        <v>8.2151385918158876E-2</v>
      </c>
      <c r="G17" s="1">
        <v>8.1247395478101225E-9</v>
      </c>
      <c r="U17" t="s">
        <v>23</v>
      </c>
      <c r="V17" s="21" t="s">
        <v>46</v>
      </c>
      <c r="W17" s="1">
        <v>0.17442769810266537</v>
      </c>
      <c r="X17" t="s">
        <v>10</v>
      </c>
      <c r="Y17" s="1">
        <v>3.9875563109803919E-2</v>
      </c>
      <c r="Z17" s="1">
        <v>1.2182243842362439E-5</v>
      </c>
      <c r="AA17" s="1">
        <v>0.14898330562209969</v>
      </c>
      <c r="AB17" t="s">
        <v>12</v>
      </c>
      <c r="AC17" s="1">
        <v>0.15188784447796747</v>
      </c>
      <c r="AD17" s="1">
        <v>0.32665336059806727</v>
      </c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t="s">
        <v>23</v>
      </c>
      <c r="AS17" s="21" t="s">
        <v>46</v>
      </c>
      <c r="AT17" s="1">
        <v>0.26147891165992537</v>
      </c>
      <c r="AU17" t="s">
        <v>10</v>
      </c>
      <c r="AV17" s="1">
        <v>4.7974351493477015E-2</v>
      </c>
      <c r="AW17" s="1">
        <v>5.025956384407948E-8</v>
      </c>
      <c r="AX17" s="1">
        <v>0.50908016045819504</v>
      </c>
      <c r="AY17" t="s">
        <v>10</v>
      </c>
      <c r="AZ17" s="1">
        <v>3.8651271958341608E-2</v>
      </c>
      <c r="BA17" s="1">
        <v>0</v>
      </c>
    </row>
    <row r="18" spans="2:53" x14ac:dyDescent="0.35">
      <c r="B18" t="s">
        <v>24</v>
      </c>
      <c r="C18" s="21"/>
      <c r="D18" s="1">
        <v>-7.1956212198175176E-2</v>
      </c>
      <c r="E18" t="s">
        <v>12</v>
      </c>
      <c r="F18" s="1">
        <v>7.6421290024862434E-2</v>
      </c>
      <c r="G18" s="1">
        <v>0.34641137303214964</v>
      </c>
      <c r="U18" t="s">
        <v>24</v>
      </c>
      <c r="V18" s="21" t="s">
        <v>46</v>
      </c>
      <c r="W18" s="1">
        <v>7.0090054977462679E-2</v>
      </c>
      <c r="X18" t="s">
        <v>17</v>
      </c>
      <c r="Y18" s="1">
        <v>3.8240811992731258E-2</v>
      </c>
      <c r="Z18" s="1">
        <v>6.6823392400626069E-2</v>
      </c>
      <c r="AA18" s="1">
        <v>8.7418260567698539E-3</v>
      </c>
      <c r="AB18" t="s">
        <v>12</v>
      </c>
      <c r="AC18" s="1">
        <v>9.5542421183867104E-2</v>
      </c>
      <c r="AD18" s="1">
        <v>0.92709784668877337</v>
      </c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t="s">
        <v>24</v>
      </c>
      <c r="AS18" s="21" t="s">
        <v>46</v>
      </c>
      <c r="AT18" s="1">
        <v>6.1232123201048462E-2</v>
      </c>
      <c r="AU18" t="s">
        <v>12</v>
      </c>
      <c r="AV18" s="1">
        <v>4.8277623287952924E-2</v>
      </c>
      <c r="AW18" s="1">
        <v>0.20467890607034311</v>
      </c>
      <c r="AX18" s="1">
        <v>0.63711687656412197</v>
      </c>
      <c r="AY18" t="s">
        <v>10</v>
      </c>
      <c r="AZ18" s="1">
        <v>6.6182076465355913E-2</v>
      </c>
      <c r="BA18" s="1">
        <v>0</v>
      </c>
    </row>
    <row r="19" spans="2:53" x14ac:dyDescent="0.35">
      <c r="B19" t="s">
        <v>25</v>
      </c>
      <c r="C19" s="21"/>
      <c r="D19" s="1">
        <v>6.1443619845453074E-2</v>
      </c>
      <c r="E19" t="s">
        <v>12</v>
      </c>
      <c r="F19" s="1">
        <v>7.7654213116080575E-2</v>
      </c>
      <c r="G19" s="1">
        <v>0.42880019515826917</v>
      </c>
      <c r="U19" t="s">
        <v>25</v>
      </c>
      <c r="V19" s="21" t="s">
        <v>46</v>
      </c>
      <c r="W19" s="1">
        <v>0.14773376159361989</v>
      </c>
      <c r="X19" t="s">
        <v>10</v>
      </c>
      <c r="Y19" s="1">
        <v>3.9635356518122423E-2</v>
      </c>
      <c r="Z19" s="1">
        <v>1.935246571671545E-4</v>
      </c>
      <c r="AA19" s="1">
        <v>0.19835393211028793</v>
      </c>
      <c r="AB19" t="s">
        <v>17</v>
      </c>
      <c r="AC19" s="1">
        <v>0.10654117737896818</v>
      </c>
      <c r="AD19" s="1">
        <v>6.2637152426070264E-2</v>
      </c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t="s">
        <v>25</v>
      </c>
      <c r="AS19" s="21" t="s">
        <v>46</v>
      </c>
      <c r="AT19" s="1">
        <v>0.18344390617329531</v>
      </c>
      <c r="AU19" t="s">
        <v>10</v>
      </c>
      <c r="AV19" s="1">
        <v>5.1849287856226903E-2</v>
      </c>
      <c r="AW19" s="1">
        <v>4.0313690790405587E-4</v>
      </c>
      <c r="AX19" s="1">
        <v>0.69423086089808395</v>
      </c>
      <c r="AY19" t="s">
        <v>10</v>
      </c>
      <c r="AZ19" s="1">
        <v>5.3000328277300252E-2</v>
      </c>
      <c r="BA19" s="1">
        <v>0</v>
      </c>
    </row>
    <row r="20" spans="2:53" x14ac:dyDescent="0.35">
      <c r="B20" t="s">
        <v>90</v>
      </c>
      <c r="C20" s="21"/>
      <c r="D20" s="1">
        <v>8.2408929779401091E-2</v>
      </c>
      <c r="E20" t="s">
        <v>10</v>
      </c>
      <c r="F20" s="1">
        <v>2.5446965453795684E-2</v>
      </c>
      <c r="G20" s="1">
        <v>1.2017769869157036E-3</v>
      </c>
      <c r="U20" t="s">
        <v>90</v>
      </c>
      <c r="V20" s="21" t="s">
        <v>85</v>
      </c>
      <c r="W20" s="1">
        <v>-0.10408746943051005</v>
      </c>
      <c r="X20" t="s">
        <v>12</v>
      </c>
      <c r="Y20" s="1">
        <v>8.9410718361789474E-2</v>
      </c>
      <c r="Z20" s="1">
        <v>0.244363312022299</v>
      </c>
      <c r="AA20" s="1">
        <v>0.79237468593928195</v>
      </c>
      <c r="AB20" t="s">
        <v>10</v>
      </c>
      <c r="AC20" s="1">
        <v>8.1745640876968784E-2</v>
      </c>
      <c r="AD20" s="1">
        <v>0</v>
      </c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t="s">
        <v>90</v>
      </c>
      <c r="AS20" s="21" t="s">
        <v>85</v>
      </c>
      <c r="AT20" s="1">
        <v>0.28323410985459663</v>
      </c>
      <c r="AU20" t="s">
        <v>47</v>
      </c>
      <c r="AV20" s="1">
        <v>0.11907146594228357</v>
      </c>
      <c r="AW20" s="1">
        <v>1.7374278665562848E-2</v>
      </c>
      <c r="AX20" s="1">
        <v>1.761323346663596</v>
      </c>
      <c r="AY20" t="s">
        <v>10</v>
      </c>
      <c r="AZ20" s="1">
        <v>0.16403689269477612</v>
      </c>
      <c r="BA20" s="1">
        <v>0</v>
      </c>
    </row>
    <row r="21" spans="2:53" x14ac:dyDescent="0.35">
      <c r="C21" s="21"/>
      <c r="D21" s="1" t="s">
        <v>51</v>
      </c>
      <c r="F21" s="1"/>
      <c r="G21" s="1"/>
      <c r="V21" s="21"/>
      <c r="W21" s="1" t="s">
        <v>51</v>
      </c>
      <c r="Y21" s="1"/>
      <c r="Z21" s="1"/>
      <c r="AA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S21" s="21"/>
      <c r="AT21" s="1" t="s">
        <v>51</v>
      </c>
      <c r="AV21" s="1"/>
      <c r="AW21" s="1"/>
      <c r="AX21" s="1"/>
      <c r="AZ21" s="1"/>
      <c r="BA21" s="1"/>
    </row>
    <row r="22" spans="2:53" x14ac:dyDescent="0.35">
      <c r="B22" s="2" t="s">
        <v>3</v>
      </c>
      <c r="C22" s="21"/>
      <c r="D22" s="55" t="s">
        <v>5</v>
      </c>
      <c r="E22" s="21" t="s">
        <v>6</v>
      </c>
      <c r="F22" s="55" t="s">
        <v>7</v>
      </c>
      <c r="G22" s="55" t="s">
        <v>8</v>
      </c>
      <c r="U22" s="2" t="s">
        <v>3</v>
      </c>
      <c r="V22" s="21"/>
      <c r="W22" s="55" t="s">
        <v>5</v>
      </c>
      <c r="X22" s="21" t="s">
        <v>6</v>
      </c>
      <c r="Y22" s="55" t="s">
        <v>7</v>
      </c>
      <c r="Z22" s="55" t="s">
        <v>8</v>
      </c>
      <c r="AA22" s="55"/>
      <c r="AB22" s="21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2" t="s">
        <v>3</v>
      </c>
      <c r="AS22" s="21"/>
      <c r="AT22" s="55" t="s">
        <v>5</v>
      </c>
      <c r="AU22" s="21" t="s">
        <v>6</v>
      </c>
      <c r="AV22" s="55" t="s">
        <v>7</v>
      </c>
      <c r="AW22" s="55" t="s">
        <v>8</v>
      </c>
      <c r="AX22" s="55"/>
      <c r="AY22" s="21"/>
      <c r="AZ22" s="55"/>
      <c r="BA22" s="55"/>
    </row>
    <row r="23" spans="2:53" x14ac:dyDescent="0.35">
      <c r="B23" t="s">
        <v>112</v>
      </c>
      <c r="C23" s="21"/>
      <c r="D23" s="1">
        <v>0.94746559680445808</v>
      </c>
      <c r="E23" t="s">
        <v>10</v>
      </c>
      <c r="F23" s="1">
        <v>0.34656895318177705</v>
      </c>
      <c r="G23" s="1">
        <v>6.2599616347398523E-3</v>
      </c>
      <c r="U23" t="s">
        <v>112</v>
      </c>
      <c r="V23" s="21"/>
      <c r="W23" s="1">
        <v>0.28070453283369762</v>
      </c>
      <c r="X23" t="s">
        <v>17</v>
      </c>
      <c r="Y23" s="1">
        <v>0.14987538596040501</v>
      </c>
      <c r="Z23" s="1">
        <v>6.1079502099940175E-2</v>
      </c>
      <c r="AA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t="s">
        <v>112</v>
      </c>
      <c r="AS23" s="21"/>
      <c r="AT23" s="1">
        <v>0.45658460598848738</v>
      </c>
      <c r="AU23" t="s">
        <v>47</v>
      </c>
      <c r="AV23" s="1">
        <v>0.19792445190015037</v>
      </c>
      <c r="AW23" s="1">
        <v>2.1062455646012612E-2</v>
      </c>
      <c r="AX23" s="1"/>
      <c r="AZ23" s="1"/>
      <c r="BA23" s="1"/>
    </row>
    <row r="24" spans="2:53" x14ac:dyDescent="0.35">
      <c r="B24" t="s">
        <v>124</v>
      </c>
      <c r="C24" s="21"/>
      <c r="D24" s="1">
        <v>0.85597300792408759</v>
      </c>
      <c r="E24" t="s">
        <v>10</v>
      </c>
      <c r="F24" s="1">
        <v>0.18172168844323022</v>
      </c>
      <c r="G24" s="1">
        <v>2.4729005949630789E-6</v>
      </c>
      <c r="U24" t="s">
        <v>124</v>
      </c>
      <c r="V24" s="21"/>
      <c r="W24" s="1">
        <v>-8.2563074166772752E-3</v>
      </c>
      <c r="X24" t="s">
        <v>12</v>
      </c>
      <c r="Y24" s="1">
        <v>0.14488587087624721</v>
      </c>
      <c r="Z24" s="1">
        <v>0.95455722060611325</v>
      </c>
      <c r="AA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t="s">
        <v>124</v>
      </c>
      <c r="AS24" s="21"/>
      <c r="AT24" s="1">
        <v>0.23194232664949785</v>
      </c>
      <c r="AU24" t="s">
        <v>12</v>
      </c>
      <c r="AV24" s="1">
        <v>0.19181357101785959</v>
      </c>
      <c r="AW24" s="1">
        <v>0.22658330130311333</v>
      </c>
      <c r="AX24" s="1"/>
      <c r="AZ24" s="1"/>
      <c r="BA24" s="1"/>
    </row>
    <row r="25" spans="2:53" x14ac:dyDescent="0.35">
      <c r="B25" t="s">
        <v>113</v>
      </c>
      <c r="C25" s="21"/>
      <c r="D25" s="1">
        <v>0.37664180803358965</v>
      </c>
      <c r="E25" t="s">
        <v>10</v>
      </c>
      <c r="F25" s="1">
        <v>6.2454527443103001E-2</v>
      </c>
      <c r="G25" s="1">
        <v>1.6329484431309993E-9</v>
      </c>
      <c r="U25" t="s">
        <v>113</v>
      </c>
      <c r="V25" s="21"/>
      <c r="W25" s="1">
        <v>0.19525835740189318</v>
      </c>
      <c r="X25" t="s">
        <v>17</v>
      </c>
      <c r="Y25" s="1">
        <v>0.10939572310039286</v>
      </c>
      <c r="Z25" s="1">
        <v>7.4280606669709925E-2</v>
      </c>
      <c r="AA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t="s">
        <v>113</v>
      </c>
      <c r="AS25" s="21"/>
      <c r="AT25" s="1">
        <v>0.26179562354603719</v>
      </c>
      <c r="AU25" t="s">
        <v>17</v>
      </c>
      <c r="AV25" s="1">
        <v>0.14969772798246803</v>
      </c>
      <c r="AW25" s="1">
        <v>8.0320702909504327E-2</v>
      </c>
      <c r="AX25" s="1"/>
      <c r="AZ25" s="1"/>
      <c r="BA25" s="1"/>
    </row>
    <row r="26" spans="2:53" x14ac:dyDescent="0.35">
      <c r="C26" s="21"/>
      <c r="D26" s="1"/>
      <c r="F26" s="1"/>
      <c r="G26" s="1"/>
      <c r="V26" s="21"/>
      <c r="W26" s="1"/>
      <c r="Y26" s="1"/>
      <c r="Z26" s="1"/>
      <c r="AA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S26" s="21"/>
      <c r="AT26" s="1"/>
      <c r="AV26" s="1"/>
      <c r="AW26" s="1"/>
      <c r="AX26" s="1"/>
      <c r="AZ26" s="1"/>
      <c r="BA26" s="1"/>
    </row>
    <row r="27" spans="2:53" x14ac:dyDescent="0.35">
      <c r="B27" t="s">
        <v>26</v>
      </c>
      <c r="C27" s="6"/>
      <c r="D27" s="1"/>
      <c r="F27" s="1"/>
      <c r="G27" s="1"/>
      <c r="U27" t="s">
        <v>26</v>
      </c>
      <c r="V27" s="6"/>
      <c r="W27" s="1"/>
      <c r="Y27" s="1"/>
      <c r="Z27" s="1"/>
      <c r="AA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t="s">
        <v>26</v>
      </c>
      <c r="AS27" s="6"/>
      <c r="AT27" s="1"/>
      <c r="AV27" s="1"/>
      <c r="AW27" s="1"/>
      <c r="AX27" s="1"/>
      <c r="AZ27" s="1"/>
      <c r="BA27" s="1"/>
    </row>
    <row r="28" spans="2:53" x14ac:dyDescent="0.35">
      <c r="B28" t="s">
        <v>27</v>
      </c>
      <c r="C28" s="58">
        <v>-9756.3979254688584</v>
      </c>
      <c r="D28" s="59"/>
      <c r="F28" s="1"/>
      <c r="G28" s="1"/>
      <c r="U28" t="s">
        <v>27</v>
      </c>
      <c r="V28" s="58">
        <v>-7687.967577360916</v>
      </c>
      <c r="W28" s="59"/>
      <c r="Y28" s="1"/>
      <c r="Z28" s="1"/>
      <c r="AA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t="s">
        <v>27</v>
      </c>
      <c r="AS28" s="58">
        <v>-7360.8660307797381</v>
      </c>
      <c r="AT28" s="59"/>
      <c r="AV28" s="1"/>
      <c r="AW28" s="1"/>
      <c r="AX28" s="1"/>
      <c r="AZ28" s="1"/>
      <c r="BA28" s="1"/>
    </row>
    <row r="29" spans="2:53" x14ac:dyDescent="0.35">
      <c r="B29" t="s">
        <v>28</v>
      </c>
      <c r="C29" s="58">
        <v>-10141.252193434197</v>
      </c>
      <c r="D29" s="59"/>
      <c r="F29" s="1"/>
      <c r="G29" s="1"/>
      <c r="U29" t="s">
        <v>28</v>
      </c>
      <c r="V29" s="58">
        <v>-10141.252193434197</v>
      </c>
      <c r="W29" s="59"/>
      <c r="Y29" s="1"/>
      <c r="Z29" s="1"/>
      <c r="AA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t="s">
        <v>28</v>
      </c>
      <c r="AS29" s="58">
        <v>-10141.252193434197</v>
      </c>
      <c r="AT29" s="59"/>
      <c r="AV29" s="1"/>
      <c r="AW29" s="1"/>
      <c r="AX29" s="1"/>
      <c r="AZ29" s="1"/>
      <c r="BA29" s="1"/>
    </row>
    <row r="30" spans="2:53" x14ac:dyDescent="0.35">
      <c r="B30" t="s">
        <v>29</v>
      </c>
      <c r="C30" s="60">
        <v>3.7949383431614692E-2</v>
      </c>
      <c r="D30" s="61"/>
      <c r="F30" s="1"/>
      <c r="G30" s="1"/>
      <c r="U30" t="s">
        <v>29</v>
      </c>
      <c r="V30" s="60">
        <v>0.24191140988108184</v>
      </c>
      <c r="W30" s="61"/>
      <c r="Y30" s="1"/>
      <c r="Z30" s="1"/>
      <c r="AA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t="s">
        <v>29</v>
      </c>
      <c r="AS30" s="60">
        <v>0.27416596191687037</v>
      </c>
      <c r="AT30" s="61"/>
      <c r="AV30" s="1"/>
      <c r="AW30" s="1"/>
      <c r="AX30" s="1"/>
      <c r="AZ30" s="1"/>
      <c r="BA30" s="1"/>
    </row>
    <row r="31" spans="2:53" x14ac:dyDescent="0.35">
      <c r="B31" t="s">
        <v>30</v>
      </c>
      <c r="C31" s="60">
        <v>0.36771804856971174</v>
      </c>
      <c r="D31" s="61"/>
      <c r="F31" s="1"/>
      <c r="G31" s="1"/>
      <c r="U31" t="s">
        <v>30</v>
      </c>
      <c r="V31" s="60">
        <v>0.46297567766128156</v>
      </c>
      <c r="W31" s="61"/>
      <c r="Y31" s="1"/>
      <c r="Z31" s="1"/>
      <c r="AA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t="s">
        <v>30</v>
      </c>
      <c r="AS31" s="60">
        <v>0.4797254145068483</v>
      </c>
      <c r="AT31" s="61"/>
      <c r="AV31" s="1"/>
      <c r="AW31" s="1"/>
      <c r="AX31" s="1"/>
      <c r="AZ31" s="1"/>
      <c r="BA31" s="1"/>
    </row>
    <row r="32" spans="2:53" x14ac:dyDescent="0.35">
      <c r="B32" t="s">
        <v>119</v>
      </c>
      <c r="C32" s="60">
        <v>2.0612395456492743</v>
      </c>
      <c r="D32" s="61"/>
      <c r="F32" s="1"/>
      <c r="G32" s="1"/>
      <c r="U32" t="s">
        <v>106</v>
      </c>
      <c r="V32" s="60">
        <v>1.6282091053059713</v>
      </c>
      <c r="W32" s="61"/>
      <c r="Y32" s="1"/>
      <c r="Z32" s="1"/>
      <c r="AA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t="s">
        <v>106</v>
      </c>
      <c r="AS32" s="60">
        <v>1.5813720014297212</v>
      </c>
      <c r="AT32" s="61"/>
      <c r="AV32" s="1"/>
      <c r="AW32" s="1"/>
      <c r="AX32" s="1"/>
      <c r="AZ32" s="1"/>
      <c r="BA32" s="1"/>
    </row>
    <row r="33" spans="1:65" x14ac:dyDescent="0.35">
      <c r="B33" t="s">
        <v>120</v>
      </c>
      <c r="C33" s="60">
        <v>2.0748237407198498</v>
      </c>
      <c r="D33" s="61"/>
      <c r="F33" s="1"/>
      <c r="G33" s="1"/>
      <c r="U33" t="s">
        <v>107</v>
      </c>
      <c r="V33" s="60">
        <v>1.6531134629353592</v>
      </c>
      <c r="W33" s="61"/>
      <c r="Y33" s="1"/>
      <c r="Z33" s="1"/>
      <c r="AA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t="s">
        <v>107</v>
      </c>
      <c r="AS33" s="60">
        <v>1.685517496970798</v>
      </c>
      <c r="AT33" s="61"/>
      <c r="AV33" s="1"/>
      <c r="AW33" s="1"/>
      <c r="AX33" s="1"/>
      <c r="AZ33" s="1"/>
      <c r="BA33" s="1"/>
    </row>
    <row r="34" spans="1:65" x14ac:dyDescent="0.35">
      <c r="B34" s="25" t="s">
        <v>33</v>
      </c>
      <c r="C34" s="56">
        <v>9484</v>
      </c>
      <c r="D34" s="57"/>
      <c r="F34" s="1"/>
      <c r="G34" s="1"/>
      <c r="U34" s="25" t="s">
        <v>33</v>
      </c>
      <c r="V34" s="56">
        <v>9484</v>
      </c>
      <c r="W34" s="57"/>
      <c r="Y34" s="1"/>
      <c r="Z34" s="1"/>
      <c r="AA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25" t="s">
        <v>33</v>
      </c>
      <c r="AS34" s="56">
        <v>9484</v>
      </c>
      <c r="AT34" s="57"/>
      <c r="AV34" s="1"/>
      <c r="AW34" s="1"/>
      <c r="AX34" s="1"/>
      <c r="AZ34" s="1"/>
      <c r="BA34" s="1"/>
    </row>
    <row r="35" spans="1:65" x14ac:dyDescent="0.35">
      <c r="B35" s="25" t="s">
        <v>34</v>
      </c>
      <c r="C35" s="56">
        <v>1608</v>
      </c>
      <c r="D35" s="57"/>
      <c r="F35" s="1"/>
      <c r="G35" s="1"/>
      <c r="U35" s="25" t="s">
        <v>34</v>
      </c>
      <c r="V35" s="56">
        <v>1608</v>
      </c>
      <c r="W35" s="57"/>
      <c r="Y35" s="1"/>
      <c r="Z35" s="1"/>
      <c r="AA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25" t="s">
        <v>34</v>
      </c>
      <c r="AS35" s="56">
        <v>1608</v>
      </c>
      <c r="AT35" s="57"/>
      <c r="AV35" s="1"/>
      <c r="AW35" s="1"/>
      <c r="AX35" s="1"/>
      <c r="AZ35" s="1"/>
      <c r="BA35" s="1"/>
    </row>
    <row r="36" spans="1:65" x14ac:dyDescent="0.35">
      <c r="B36" s="25" t="s">
        <v>35</v>
      </c>
      <c r="C36" s="56">
        <v>18</v>
      </c>
      <c r="D36" s="57"/>
      <c r="F36" s="1"/>
      <c r="G36" s="1"/>
      <c r="U36" s="25" t="s">
        <v>35</v>
      </c>
      <c r="V36" s="56">
        <v>33</v>
      </c>
      <c r="W36" s="57"/>
      <c r="Y36" s="1"/>
      <c r="Z36" s="1"/>
      <c r="AA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25" t="s">
        <v>35</v>
      </c>
      <c r="AS36" s="56">
        <v>138</v>
      </c>
      <c r="AT36" s="57"/>
      <c r="AV36" s="1"/>
      <c r="AW36" s="1"/>
      <c r="AX36" s="1"/>
      <c r="AZ36" s="1"/>
      <c r="BA36" s="1"/>
    </row>
    <row r="37" spans="1:65" x14ac:dyDescent="0.35">
      <c r="B37" t="s">
        <v>84</v>
      </c>
      <c r="C37" s="6"/>
      <c r="D37" s="1"/>
      <c r="F37" s="1"/>
      <c r="G37" s="1"/>
      <c r="V37" s="6"/>
      <c r="W37" s="1"/>
      <c r="Y37" s="1"/>
      <c r="Z37" s="1"/>
      <c r="AA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S37" s="6"/>
      <c r="AT37" s="1"/>
      <c r="AV37" s="1"/>
      <c r="AW37" s="1"/>
      <c r="AX37" s="1"/>
      <c r="AZ37" s="1"/>
      <c r="BA37" s="1"/>
    </row>
    <row r="38" spans="1:65" x14ac:dyDescent="0.35">
      <c r="B38" t="s">
        <v>36</v>
      </c>
      <c r="C38" s="2" t="s">
        <v>37</v>
      </c>
      <c r="D38" s="1"/>
      <c r="F38" s="1"/>
      <c r="G38" s="1"/>
      <c r="U38" t="s">
        <v>36</v>
      </c>
      <c r="V38" s="2" t="s">
        <v>86</v>
      </c>
      <c r="W38" s="1"/>
      <c r="Y38" s="1"/>
      <c r="Z38" s="1"/>
      <c r="AA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t="s">
        <v>36</v>
      </c>
      <c r="AS38" s="2" t="s">
        <v>86</v>
      </c>
      <c r="AT38" s="1"/>
      <c r="AV38" s="1"/>
      <c r="AW38" s="1"/>
      <c r="AX38" s="1"/>
      <c r="AZ38" s="1"/>
      <c r="BA38" s="1"/>
    </row>
    <row r="39" spans="1:65" x14ac:dyDescent="0.35">
      <c r="B39" t="s">
        <v>38</v>
      </c>
      <c r="C39" s="2" t="s">
        <v>39</v>
      </c>
      <c r="D39" s="1"/>
      <c r="F39" s="1"/>
      <c r="G39" s="1"/>
      <c r="U39" t="s">
        <v>48</v>
      </c>
      <c r="V39" s="2" t="s">
        <v>49</v>
      </c>
      <c r="W39" s="1"/>
      <c r="Y39" s="1"/>
      <c r="Z39" s="1"/>
      <c r="AA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t="s">
        <v>48</v>
      </c>
      <c r="AS39" s="2" t="s">
        <v>49</v>
      </c>
      <c r="AT39" s="1"/>
      <c r="AV39" s="1"/>
      <c r="AW39" s="1"/>
      <c r="AX39" s="1"/>
      <c r="AZ39" s="1"/>
      <c r="BA39" s="1"/>
    </row>
    <row r="40" spans="1:65" x14ac:dyDescent="0.35">
      <c r="B40" t="s">
        <v>40</v>
      </c>
      <c r="C40" s="2" t="s">
        <v>41</v>
      </c>
      <c r="D40" s="1"/>
      <c r="F40" s="1"/>
      <c r="G40" s="1"/>
      <c r="U40" t="s">
        <v>38</v>
      </c>
      <c r="V40" s="2" t="s">
        <v>39</v>
      </c>
      <c r="W40" s="1"/>
      <c r="Y40" s="1"/>
      <c r="Z40" s="1"/>
      <c r="AA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t="s">
        <v>38</v>
      </c>
      <c r="AS40" s="2" t="s">
        <v>39</v>
      </c>
      <c r="AT40" s="1"/>
      <c r="AV40" s="1"/>
      <c r="AW40" s="1"/>
      <c r="AX40" s="1"/>
      <c r="AZ40" s="1"/>
      <c r="BA40" s="1"/>
    </row>
    <row r="41" spans="1:65" x14ac:dyDescent="0.35">
      <c r="B41" t="s">
        <v>42</v>
      </c>
      <c r="C41" s="2" t="s">
        <v>43</v>
      </c>
      <c r="D41" s="1"/>
      <c r="F41" s="1"/>
      <c r="G41" s="1"/>
      <c r="U41" t="s">
        <v>40</v>
      </c>
      <c r="V41" s="2" t="s">
        <v>41</v>
      </c>
      <c r="W41" s="1"/>
      <c r="Y41" s="1"/>
      <c r="Z41" s="1"/>
      <c r="AA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t="s">
        <v>40</v>
      </c>
      <c r="AS41" s="2" t="s">
        <v>41</v>
      </c>
      <c r="AT41" s="1"/>
      <c r="AV41" s="1"/>
      <c r="AW41" s="1"/>
      <c r="AX41" s="1"/>
      <c r="AZ41" s="1"/>
      <c r="BA41" s="1"/>
    </row>
    <row r="42" spans="1:65" x14ac:dyDescent="0.35">
      <c r="C42" s="2"/>
      <c r="D42" s="1"/>
      <c r="F42" s="1"/>
      <c r="G42" s="1"/>
      <c r="U42" t="s">
        <v>42</v>
      </c>
      <c r="V42" s="2" t="s">
        <v>43</v>
      </c>
      <c r="W42" s="1"/>
      <c r="Y42" s="1"/>
      <c r="Z42" s="1"/>
      <c r="AA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t="s">
        <v>42</v>
      </c>
      <c r="AS42" s="2" t="s">
        <v>43</v>
      </c>
      <c r="AT42" s="1"/>
      <c r="AV42" s="1"/>
      <c r="AW42" s="1"/>
      <c r="AX42" s="1"/>
      <c r="AZ42" s="1"/>
      <c r="BA42" s="1"/>
    </row>
    <row r="43" spans="1:65" x14ac:dyDescent="0.35">
      <c r="C43" s="2"/>
      <c r="D43" s="1"/>
      <c r="F43" s="1"/>
      <c r="G43" s="1"/>
      <c r="V43" s="2"/>
      <c r="W43" s="1"/>
      <c r="Y43" s="1"/>
      <c r="Z43" s="1"/>
      <c r="AA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S43" s="2"/>
      <c r="AT43" s="1"/>
      <c r="AV43" s="1"/>
      <c r="AW43" s="1"/>
      <c r="AX43" s="1"/>
      <c r="AZ43" s="1"/>
      <c r="BA43" s="1"/>
    </row>
    <row r="44" spans="1:65" x14ac:dyDescent="0.35">
      <c r="C44" s="2"/>
      <c r="D44" s="1"/>
      <c r="F44" s="1"/>
      <c r="G44" s="1"/>
      <c r="V44" s="2"/>
      <c r="W44" s="1"/>
      <c r="Y44" s="1"/>
      <c r="Z44" s="1"/>
      <c r="AA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S44" s="2"/>
      <c r="AT44" s="1"/>
      <c r="AV44" s="1"/>
      <c r="AW44" s="1"/>
      <c r="AX44" s="1"/>
      <c r="AZ44" s="1"/>
      <c r="BA44" s="1"/>
    </row>
    <row r="45" spans="1:65" x14ac:dyDescent="0.35">
      <c r="A45" s="30" t="s">
        <v>88</v>
      </c>
    </row>
    <row r="46" spans="1:65" x14ac:dyDescent="0.35">
      <c r="B46" t="s">
        <v>0</v>
      </c>
      <c r="C46" t="s">
        <v>89</v>
      </c>
      <c r="D46" s="1"/>
      <c r="F46" s="1"/>
      <c r="G46" s="1"/>
      <c r="H46" s="1" t="s">
        <v>84</v>
      </c>
      <c r="J46" s="1"/>
      <c r="K46" s="1"/>
      <c r="L46" s="1"/>
      <c r="N46" s="1"/>
      <c r="O46" s="1"/>
      <c r="P46" s="1"/>
      <c r="R46" s="1"/>
      <c r="S46" s="1"/>
      <c r="T46" s="1"/>
      <c r="U46" t="s">
        <v>44</v>
      </c>
      <c r="V46" t="s">
        <v>89</v>
      </c>
      <c r="W46" s="1"/>
      <c r="Y46" s="1"/>
      <c r="Z46" s="1"/>
      <c r="AA46" s="1" t="s">
        <v>84</v>
      </c>
      <c r="AC46" s="1"/>
      <c r="AD46" s="1"/>
      <c r="AE46" s="1"/>
      <c r="AG46" s="1"/>
      <c r="AH46" s="1"/>
      <c r="AI46" s="1"/>
      <c r="AK46" s="1"/>
      <c r="AL46" s="1"/>
      <c r="AM46" s="1"/>
      <c r="AO46" s="1"/>
      <c r="AP46" s="1"/>
      <c r="AQ46" s="1"/>
      <c r="AR46" t="s">
        <v>50</v>
      </c>
      <c r="AS46" t="s">
        <v>89</v>
      </c>
      <c r="AT46" s="1"/>
      <c r="AV46" s="1"/>
      <c r="AW46" s="1"/>
      <c r="AX46" s="1" t="s">
        <v>84</v>
      </c>
      <c r="AZ46" s="1"/>
      <c r="BA46" s="1"/>
      <c r="BB46" s="1"/>
      <c r="BD46" s="1"/>
      <c r="BE46" s="1"/>
      <c r="BF46" s="1"/>
      <c r="BH46" s="1"/>
      <c r="BI46" s="1"/>
      <c r="BJ46" s="1"/>
      <c r="BL46" s="1"/>
      <c r="BM46" s="1"/>
    </row>
    <row r="47" spans="1:65" x14ac:dyDescent="0.35">
      <c r="C47" s="21"/>
      <c r="D47" s="1"/>
      <c r="F47" s="1"/>
      <c r="G47" s="1"/>
      <c r="H47" s="1" t="s">
        <v>91</v>
      </c>
      <c r="J47" s="1"/>
      <c r="K47" s="1"/>
      <c r="L47" s="1"/>
      <c r="N47" s="1"/>
      <c r="O47" s="1"/>
      <c r="P47" s="1"/>
      <c r="R47" s="1"/>
      <c r="S47" s="1"/>
      <c r="T47" s="1"/>
      <c r="V47" s="21"/>
      <c r="W47" s="1"/>
      <c r="Y47" s="1"/>
      <c r="Z47" s="1"/>
      <c r="AA47" s="1"/>
      <c r="AC47" s="1"/>
      <c r="AD47" s="1"/>
      <c r="AE47" s="1" t="s">
        <v>92</v>
      </c>
      <c r="AG47" s="1"/>
      <c r="AH47" s="1"/>
      <c r="AI47" s="1"/>
      <c r="AK47" s="1"/>
      <c r="AL47" s="1"/>
      <c r="AM47" s="1"/>
      <c r="AO47" s="1"/>
      <c r="AP47" s="1"/>
      <c r="AQ47" s="1"/>
      <c r="AS47" s="21"/>
      <c r="AT47" s="1"/>
      <c r="AV47" s="1"/>
      <c r="AW47" s="1"/>
      <c r="AX47" s="1"/>
      <c r="AZ47" s="1"/>
      <c r="BA47" s="1"/>
      <c r="BB47" s="1" t="s">
        <v>92</v>
      </c>
      <c r="BD47" s="1"/>
      <c r="BE47" s="1"/>
      <c r="BF47" s="1"/>
      <c r="BH47" s="1"/>
      <c r="BI47" s="1"/>
      <c r="BJ47" s="1"/>
      <c r="BL47" s="1"/>
      <c r="BM47" s="1"/>
    </row>
    <row r="48" spans="1:65" x14ac:dyDescent="0.35">
      <c r="C48" s="21"/>
      <c r="D48" s="1"/>
      <c r="F48" s="1"/>
      <c r="G48" s="1"/>
      <c r="H48" s="1" t="s">
        <v>112</v>
      </c>
      <c r="J48" s="1"/>
      <c r="K48" s="1"/>
      <c r="L48" s="1" t="s">
        <v>124</v>
      </c>
      <c r="N48" s="1"/>
      <c r="O48" s="1"/>
      <c r="P48" s="1" t="s">
        <v>113</v>
      </c>
      <c r="R48" s="1"/>
      <c r="S48" s="1"/>
      <c r="T48" s="1"/>
      <c r="V48" s="21"/>
      <c r="W48" s="1" t="s">
        <v>2</v>
      </c>
      <c r="Y48" s="1"/>
      <c r="Z48" s="1"/>
      <c r="AA48" s="1" t="s">
        <v>45</v>
      </c>
      <c r="AC48" s="1"/>
      <c r="AD48" s="1"/>
      <c r="AE48" s="1" t="s">
        <v>112</v>
      </c>
      <c r="AG48" s="1"/>
      <c r="AH48" s="1"/>
      <c r="AI48" s="1" t="s">
        <v>124</v>
      </c>
      <c r="AK48" s="1"/>
      <c r="AL48" s="1"/>
      <c r="AM48" s="1" t="s">
        <v>113</v>
      </c>
      <c r="AO48" s="1"/>
      <c r="AP48" s="1"/>
      <c r="AQ48" s="1"/>
      <c r="AS48" s="21"/>
      <c r="AT48" s="1" t="s">
        <v>2</v>
      </c>
      <c r="AV48" s="1"/>
      <c r="AW48" s="1"/>
      <c r="AX48" s="1" t="s">
        <v>45</v>
      </c>
      <c r="AZ48" s="1"/>
      <c r="BA48" s="1"/>
      <c r="BB48" s="1" t="s">
        <v>112</v>
      </c>
      <c r="BD48" s="1"/>
      <c r="BE48" s="1"/>
      <c r="BF48" s="1" t="s">
        <v>124</v>
      </c>
      <c r="BH48" s="1"/>
      <c r="BI48" s="1"/>
      <c r="BJ48" s="1" t="s">
        <v>113</v>
      </c>
      <c r="BL48" s="1"/>
      <c r="BM48" s="1"/>
    </row>
    <row r="49" spans="2:65" x14ac:dyDescent="0.35">
      <c r="B49" s="2" t="s">
        <v>3</v>
      </c>
      <c r="C49" s="21"/>
      <c r="D49" s="55" t="s">
        <v>5</v>
      </c>
      <c r="E49" s="21" t="s">
        <v>6</v>
      </c>
      <c r="F49" s="55" t="s">
        <v>7</v>
      </c>
      <c r="G49" s="55" t="s">
        <v>8</v>
      </c>
      <c r="H49" s="55" t="s">
        <v>5</v>
      </c>
      <c r="I49" s="21" t="s">
        <v>6</v>
      </c>
      <c r="J49" s="55" t="s">
        <v>7</v>
      </c>
      <c r="K49" s="55" t="s">
        <v>8</v>
      </c>
      <c r="L49" s="55" t="s">
        <v>5</v>
      </c>
      <c r="M49" s="21" t="s">
        <v>6</v>
      </c>
      <c r="N49" s="55" t="s">
        <v>7</v>
      </c>
      <c r="O49" s="55" t="s">
        <v>8</v>
      </c>
      <c r="P49" s="55" t="s">
        <v>5</v>
      </c>
      <c r="Q49" s="21" t="s">
        <v>6</v>
      </c>
      <c r="R49" s="55" t="s">
        <v>7</v>
      </c>
      <c r="S49" s="55" t="s">
        <v>8</v>
      </c>
      <c r="T49" s="55"/>
      <c r="U49" s="2" t="s">
        <v>3</v>
      </c>
      <c r="V49" s="21" t="s">
        <v>4</v>
      </c>
      <c r="W49" s="55" t="s">
        <v>5</v>
      </c>
      <c r="X49" s="21" t="s">
        <v>6</v>
      </c>
      <c r="Y49" s="55" t="s">
        <v>7</v>
      </c>
      <c r="Z49" s="55" t="s">
        <v>8</v>
      </c>
      <c r="AA49" s="55" t="s">
        <v>5</v>
      </c>
      <c r="AB49" s="21" t="s">
        <v>6</v>
      </c>
      <c r="AC49" s="55" t="s">
        <v>7</v>
      </c>
      <c r="AD49" s="55" t="s">
        <v>8</v>
      </c>
      <c r="AE49" s="55" t="s">
        <v>5</v>
      </c>
      <c r="AF49" s="21" t="s">
        <v>6</v>
      </c>
      <c r="AG49" s="55" t="s">
        <v>7</v>
      </c>
      <c r="AH49" s="55" t="s">
        <v>8</v>
      </c>
      <c r="AI49" s="55" t="s">
        <v>5</v>
      </c>
      <c r="AJ49" s="21" t="s">
        <v>6</v>
      </c>
      <c r="AK49" s="55" t="s">
        <v>7</v>
      </c>
      <c r="AL49" s="55" t="s">
        <v>8</v>
      </c>
      <c r="AM49" s="55" t="s">
        <v>5</v>
      </c>
      <c r="AN49" s="21" t="s">
        <v>6</v>
      </c>
      <c r="AO49" s="55" t="s">
        <v>7</v>
      </c>
      <c r="AP49" s="55" t="s">
        <v>8</v>
      </c>
      <c r="AQ49" s="55"/>
      <c r="AR49" s="2" t="s">
        <v>3</v>
      </c>
      <c r="AS49" s="21" t="s">
        <v>4</v>
      </c>
      <c r="AT49" s="55" t="s">
        <v>5</v>
      </c>
      <c r="AU49" s="21" t="s">
        <v>6</v>
      </c>
      <c r="AV49" s="55" t="s">
        <v>7</v>
      </c>
      <c r="AW49" s="55" t="s">
        <v>8</v>
      </c>
      <c r="AX49" s="55" t="s">
        <v>5</v>
      </c>
      <c r="AY49" s="21" t="s">
        <v>6</v>
      </c>
      <c r="AZ49" s="55" t="s">
        <v>7</v>
      </c>
      <c r="BA49" s="55" t="s">
        <v>8</v>
      </c>
      <c r="BB49" s="55" t="s">
        <v>5</v>
      </c>
      <c r="BC49" s="21" t="s">
        <v>6</v>
      </c>
      <c r="BD49" s="55" t="s">
        <v>7</v>
      </c>
      <c r="BE49" s="55" t="s">
        <v>8</v>
      </c>
      <c r="BF49" s="55" t="s">
        <v>5</v>
      </c>
      <c r="BG49" s="21" t="s">
        <v>6</v>
      </c>
      <c r="BH49" s="55" t="s">
        <v>7</v>
      </c>
      <c r="BI49" s="55" t="s">
        <v>8</v>
      </c>
      <c r="BJ49" s="55" t="s">
        <v>5</v>
      </c>
      <c r="BK49" s="21" t="s">
        <v>6</v>
      </c>
      <c r="BL49" s="55" t="s">
        <v>7</v>
      </c>
      <c r="BM49" s="55" t="s">
        <v>8</v>
      </c>
    </row>
    <row r="50" spans="2:65" x14ac:dyDescent="0.35">
      <c r="B50" t="s">
        <v>9</v>
      </c>
      <c r="C50" s="21"/>
      <c r="D50" s="1">
        <v>-1.5507720932716684E-2</v>
      </c>
      <c r="E50" t="s">
        <v>12</v>
      </c>
      <c r="F50" s="1">
        <v>0.76636401527095599</v>
      </c>
      <c r="G50" s="1">
        <v>0.9838555484300493</v>
      </c>
      <c r="H50" s="1">
        <v>0.43480001237533861</v>
      </c>
      <c r="I50" t="s">
        <v>12</v>
      </c>
      <c r="J50" s="1">
        <v>1.2095895858023655</v>
      </c>
      <c r="K50" s="1">
        <v>0.71925041507524945</v>
      </c>
      <c r="L50" s="1">
        <v>-1.3182685744086651</v>
      </c>
      <c r="M50" t="s">
        <v>12</v>
      </c>
      <c r="N50" s="1">
        <v>0.98473915711606852</v>
      </c>
      <c r="O50" s="1">
        <v>0.18066893016940333</v>
      </c>
      <c r="P50" s="1">
        <v>-0.75154678565414823</v>
      </c>
      <c r="Q50" t="s">
        <v>17</v>
      </c>
      <c r="R50" s="1">
        <v>0.42952212400648088</v>
      </c>
      <c r="S50" s="1">
        <v>8.0165300491899849E-2</v>
      </c>
      <c r="T50" s="1"/>
      <c r="U50" t="s">
        <v>9</v>
      </c>
      <c r="V50" s="21" t="s">
        <v>46</v>
      </c>
      <c r="W50" s="1">
        <v>-1.9178589637654126</v>
      </c>
      <c r="X50" t="s">
        <v>10</v>
      </c>
      <c r="Y50" s="1">
        <v>0.38021573979910755</v>
      </c>
      <c r="Z50" s="1">
        <v>4.5558106553933442E-7</v>
      </c>
      <c r="AA50" s="1">
        <v>5.2452367372164774</v>
      </c>
      <c r="AB50" t="s">
        <v>10</v>
      </c>
      <c r="AC50" s="1">
        <v>0.31878194833351309</v>
      </c>
      <c r="AD50" s="1">
        <v>0</v>
      </c>
      <c r="AE50" s="1">
        <v>-0.25014344373940756</v>
      </c>
      <c r="AF50" t="s">
        <v>12</v>
      </c>
      <c r="AG50" s="1">
        <v>0.62389560960504109</v>
      </c>
      <c r="AH50" s="1">
        <v>0.68846578842845907</v>
      </c>
      <c r="AI50" s="1">
        <v>-1.4219446911852336</v>
      </c>
      <c r="AJ50" t="s">
        <v>47</v>
      </c>
      <c r="AK50" s="1">
        <v>0.57302788186931553</v>
      </c>
      <c r="AL50" s="1">
        <v>1.3084608472353931E-2</v>
      </c>
      <c r="AM50" s="1">
        <v>-1.1758293988214128</v>
      </c>
      <c r="AN50" t="s">
        <v>47</v>
      </c>
      <c r="AO50" s="1">
        <v>0.46359325111223165</v>
      </c>
      <c r="AP50" s="1">
        <v>1.1201840626055448E-2</v>
      </c>
      <c r="AQ50" s="1"/>
      <c r="AR50" t="s">
        <v>9</v>
      </c>
      <c r="AS50" s="21" t="s">
        <v>46</v>
      </c>
      <c r="AT50" s="1">
        <v>-1.8971577615958455</v>
      </c>
      <c r="AU50" t="s">
        <v>10</v>
      </c>
      <c r="AV50" s="1">
        <v>0.25620723566824222</v>
      </c>
      <c r="AW50" s="1">
        <v>1.3145040611561853E-13</v>
      </c>
      <c r="AX50" s="1">
        <v>3.0557963637963685</v>
      </c>
      <c r="AY50" t="s">
        <v>10</v>
      </c>
      <c r="AZ50" s="1">
        <v>0.23833764555074341</v>
      </c>
      <c r="BA50" s="1">
        <v>0</v>
      </c>
      <c r="BB50" s="1">
        <v>6.2511119865488615E-2</v>
      </c>
      <c r="BC50" t="s">
        <v>12</v>
      </c>
      <c r="BD50" s="1">
        <v>0.36463505876136154</v>
      </c>
      <c r="BE50" s="1">
        <v>0.86388193326072638</v>
      </c>
      <c r="BF50" s="1">
        <v>-1.1495711939758879</v>
      </c>
      <c r="BG50" t="s">
        <v>10</v>
      </c>
      <c r="BH50" s="1">
        <v>0.32237504310940501</v>
      </c>
      <c r="BI50" s="1">
        <v>3.6254946142788569E-4</v>
      </c>
      <c r="BJ50" s="1">
        <v>-0.63786858377943489</v>
      </c>
      <c r="BK50" t="s">
        <v>10</v>
      </c>
      <c r="BL50" s="1">
        <v>0.22617587269615827</v>
      </c>
      <c r="BM50" s="1">
        <v>4.7988841140282901E-3</v>
      </c>
    </row>
    <row r="51" spans="2:65" x14ac:dyDescent="0.35">
      <c r="B51" t="s">
        <v>11</v>
      </c>
      <c r="C51" s="21"/>
      <c r="D51" s="1">
        <v>-7.3194788244410308E-2</v>
      </c>
      <c r="E51" t="s">
        <v>12</v>
      </c>
      <c r="F51" s="1">
        <v>0.31428907716956028</v>
      </c>
      <c r="G51" s="1">
        <v>0.81584681130078307</v>
      </c>
      <c r="H51" s="1">
        <v>0.24618443379218297</v>
      </c>
      <c r="I51" t="s">
        <v>12</v>
      </c>
      <c r="J51" s="1">
        <v>0.48839044902334766</v>
      </c>
      <c r="K51" s="1">
        <v>0.6142100867203053</v>
      </c>
      <c r="L51" s="1">
        <v>-0.25568677032107928</v>
      </c>
      <c r="M51" t="s">
        <v>12</v>
      </c>
      <c r="N51" s="1">
        <v>0.39459781132517502</v>
      </c>
      <c r="O51" s="1">
        <v>0.51700562181887322</v>
      </c>
      <c r="P51" s="1">
        <v>9.7272157171228113E-2</v>
      </c>
      <c r="Q51" t="s">
        <v>12</v>
      </c>
      <c r="R51" s="1">
        <v>0.1770576604886076</v>
      </c>
      <c r="S51" s="1">
        <v>0.58274384526327805</v>
      </c>
      <c r="T51" s="1"/>
      <c r="U51" t="s">
        <v>11</v>
      </c>
      <c r="V51" s="21" t="s">
        <v>46</v>
      </c>
      <c r="W51" s="1">
        <v>6.5658318378399277E-2</v>
      </c>
      <c r="X51" t="s">
        <v>12</v>
      </c>
      <c r="Y51" s="1">
        <v>0.10698749861097766</v>
      </c>
      <c r="Z51" s="1">
        <v>0.53941302941749014</v>
      </c>
      <c r="AA51" s="1">
        <v>5.5153052061330601E-2</v>
      </c>
      <c r="AB51" t="s">
        <v>12</v>
      </c>
      <c r="AC51" s="1">
        <v>0.1610293025753366</v>
      </c>
      <c r="AD51" s="1">
        <v>0.73197223324246252</v>
      </c>
      <c r="AE51" s="1">
        <v>3.0335126003897102E-2</v>
      </c>
      <c r="AF51" t="s">
        <v>12</v>
      </c>
      <c r="AG51" s="1">
        <v>0.16807251145910565</v>
      </c>
      <c r="AH51" s="1">
        <v>0.85676921950572549</v>
      </c>
      <c r="AI51" s="1">
        <v>-0.10586026587936884</v>
      </c>
      <c r="AJ51" t="s">
        <v>12</v>
      </c>
      <c r="AK51" s="1">
        <v>0.14911028144776281</v>
      </c>
      <c r="AL51" s="1">
        <v>0.47773754844362903</v>
      </c>
      <c r="AM51" s="1">
        <v>4.6199903611394769E-2</v>
      </c>
      <c r="AN51" t="s">
        <v>12</v>
      </c>
      <c r="AO51" s="1">
        <v>0.10627550643273015</v>
      </c>
      <c r="AP51" s="1">
        <v>0.66376694003451719</v>
      </c>
      <c r="AQ51" s="1"/>
      <c r="AR51" t="s">
        <v>11</v>
      </c>
      <c r="AS51" s="21" t="s">
        <v>46</v>
      </c>
      <c r="AT51" s="1">
        <v>7.1698536031415697E-2</v>
      </c>
      <c r="AU51" t="s">
        <v>12</v>
      </c>
      <c r="AV51" s="1">
        <v>0.10446259472236166</v>
      </c>
      <c r="AW51" s="1">
        <v>0.49248859905838005</v>
      </c>
      <c r="AX51" s="1">
        <v>0.50684641382114037</v>
      </c>
      <c r="AY51" t="s">
        <v>10</v>
      </c>
      <c r="AZ51" s="1">
        <v>5.6768068674092287E-2</v>
      </c>
      <c r="BA51" s="1">
        <v>0</v>
      </c>
      <c r="BB51" s="1">
        <v>2.4859264016860224E-2</v>
      </c>
      <c r="BC51" t="s">
        <v>12</v>
      </c>
      <c r="BD51" s="1">
        <v>0.15422383253001892</v>
      </c>
      <c r="BE51" s="1">
        <v>0.87194414278315113</v>
      </c>
      <c r="BF51" s="1">
        <v>-0.11800533417839089</v>
      </c>
      <c r="BG51" t="s">
        <v>12</v>
      </c>
      <c r="BH51" s="1">
        <v>0.13529700345497167</v>
      </c>
      <c r="BI51" s="1">
        <v>0.38310215086760202</v>
      </c>
      <c r="BJ51" s="1">
        <v>9.2360080918846774E-2</v>
      </c>
      <c r="BK51" t="s">
        <v>12</v>
      </c>
      <c r="BL51" s="1">
        <v>9.7432703577210733E-2</v>
      </c>
      <c r="BM51" s="1">
        <v>0.34316144282797367</v>
      </c>
    </row>
    <row r="52" spans="2:65" x14ac:dyDescent="0.35">
      <c r="B52" t="s">
        <v>13</v>
      </c>
      <c r="C52" s="21"/>
      <c r="D52" s="1">
        <v>-9.5157519359125226E-2</v>
      </c>
      <c r="E52" t="s">
        <v>12</v>
      </c>
      <c r="F52" s="1">
        <v>0.3586489792402015</v>
      </c>
      <c r="G52" s="1">
        <v>0.79076130020906321</v>
      </c>
      <c r="H52" s="1">
        <v>0.70728650159133433</v>
      </c>
      <c r="I52" t="s">
        <v>12</v>
      </c>
      <c r="J52" s="1">
        <v>0.56662635765394176</v>
      </c>
      <c r="K52" s="1">
        <v>0.21194265170372351</v>
      </c>
      <c r="L52" s="1">
        <v>-0.59095111077151019</v>
      </c>
      <c r="M52" t="s">
        <v>12</v>
      </c>
      <c r="N52" s="1">
        <v>0.46037592737359923</v>
      </c>
      <c r="O52" s="1">
        <v>0.19927239123788687</v>
      </c>
      <c r="P52" s="1">
        <v>-9.0239125432528891E-2</v>
      </c>
      <c r="Q52" t="s">
        <v>12</v>
      </c>
      <c r="R52" s="1">
        <v>0.19448096288772615</v>
      </c>
      <c r="S52" s="1">
        <v>0.64264789795246458</v>
      </c>
      <c r="T52" s="1"/>
      <c r="U52" t="s">
        <v>13</v>
      </c>
      <c r="V52" s="21" t="s">
        <v>46</v>
      </c>
      <c r="W52" s="1">
        <v>8.1041947911979703E-3</v>
      </c>
      <c r="X52" t="s">
        <v>12</v>
      </c>
      <c r="Y52" s="1">
        <v>0.11514108432353581</v>
      </c>
      <c r="Z52" s="1">
        <v>0.94388730199287885</v>
      </c>
      <c r="AA52" s="1">
        <v>0.35552621478575142</v>
      </c>
      <c r="AB52" t="s">
        <v>10</v>
      </c>
      <c r="AC52" s="1">
        <v>7.034842025225381E-2</v>
      </c>
      <c r="AD52" s="1">
        <v>4.3312551278873457E-7</v>
      </c>
      <c r="AE52" s="1">
        <v>0.17056733506694152</v>
      </c>
      <c r="AF52" t="s">
        <v>12</v>
      </c>
      <c r="AG52" s="1">
        <v>0.18694215718740559</v>
      </c>
      <c r="AH52" s="1">
        <v>0.36155449963473218</v>
      </c>
      <c r="AI52" s="1">
        <v>-0.1481925930748284</v>
      </c>
      <c r="AJ52" t="s">
        <v>12</v>
      </c>
      <c r="AK52" s="1">
        <v>0.16644195980707735</v>
      </c>
      <c r="AL52" s="1">
        <v>0.3732747749322729</v>
      </c>
      <c r="AM52" s="1">
        <v>-6.535883539771635E-2</v>
      </c>
      <c r="AN52" t="s">
        <v>12</v>
      </c>
      <c r="AO52" s="1">
        <v>0.11380718661482071</v>
      </c>
      <c r="AP52" s="1">
        <v>0.56576856567918354</v>
      </c>
      <c r="AQ52" s="1"/>
      <c r="AR52" t="s">
        <v>13</v>
      </c>
      <c r="AS52" s="21" t="s">
        <v>46</v>
      </c>
      <c r="AT52" s="1">
        <v>-1.4536414976854914E-2</v>
      </c>
      <c r="AU52" t="s">
        <v>12</v>
      </c>
      <c r="AV52" s="1">
        <v>0.11244960711409545</v>
      </c>
      <c r="AW52" s="1">
        <v>0.89714362692552818</v>
      </c>
      <c r="AX52" s="1">
        <v>0.40455034130096768</v>
      </c>
      <c r="AY52" t="s">
        <v>10</v>
      </c>
      <c r="AZ52" s="1">
        <v>5.1918610830787061E-2</v>
      </c>
      <c r="BA52" s="1">
        <v>6.6613381477509392E-15</v>
      </c>
      <c r="BB52" s="1">
        <v>0.18193173942097127</v>
      </c>
      <c r="BC52" t="s">
        <v>12</v>
      </c>
      <c r="BD52" s="1">
        <v>0.16144592980207476</v>
      </c>
      <c r="BE52" s="1">
        <v>0.25978916058533219</v>
      </c>
      <c r="BF52" s="1">
        <v>-0.10636678008003195</v>
      </c>
      <c r="BG52" t="s">
        <v>12</v>
      </c>
      <c r="BH52" s="1">
        <v>0.13897418634351796</v>
      </c>
      <c r="BI52" s="1">
        <v>0.44405079314211759</v>
      </c>
      <c r="BJ52" s="1">
        <v>-4.9657764829492079E-2</v>
      </c>
      <c r="BK52" t="s">
        <v>12</v>
      </c>
      <c r="BL52" s="1">
        <v>0.10319916064950652</v>
      </c>
      <c r="BM52" s="1">
        <v>0.63038586972618704</v>
      </c>
    </row>
    <row r="53" spans="2:65" x14ac:dyDescent="0.35">
      <c r="B53" t="s">
        <v>14</v>
      </c>
      <c r="C53" s="21"/>
      <c r="D53" s="1">
        <v>0.77904971215853835</v>
      </c>
      <c r="E53" t="s">
        <v>47</v>
      </c>
      <c r="F53" s="1">
        <v>0.32257413041001415</v>
      </c>
      <c r="G53" s="1">
        <v>1.5730765670824765E-2</v>
      </c>
      <c r="H53" s="1">
        <v>-0.42664625593517796</v>
      </c>
      <c r="I53" t="s">
        <v>12</v>
      </c>
      <c r="J53" s="1">
        <v>0.48298767125727909</v>
      </c>
      <c r="K53" s="1">
        <v>0.37704820706188014</v>
      </c>
      <c r="L53" s="1">
        <v>0.47256500460128764</v>
      </c>
      <c r="M53" t="s">
        <v>12</v>
      </c>
      <c r="N53" s="1">
        <v>0.38225254575028711</v>
      </c>
      <c r="O53" s="1">
        <v>0.21636050308394683</v>
      </c>
      <c r="P53" s="1">
        <v>-0.52298381978848796</v>
      </c>
      <c r="Q53" t="s">
        <v>10</v>
      </c>
      <c r="R53" s="1">
        <v>0.17804127322181099</v>
      </c>
      <c r="S53" s="1">
        <v>3.3094461986755697E-3</v>
      </c>
      <c r="T53" s="1"/>
      <c r="U53" t="s">
        <v>14</v>
      </c>
      <c r="V53" s="21" t="s">
        <v>46</v>
      </c>
      <c r="W53" s="1">
        <v>0.23740504444536387</v>
      </c>
      <c r="X53" t="s">
        <v>47</v>
      </c>
      <c r="Y53" s="1">
        <v>0.10642962528855539</v>
      </c>
      <c r="Z53" s="1">
        <v>2.5705691889739368E-2</v>
      </c>
      <c r="AA53" s="1">
        <v>4.9020700503488307E-3</v>
      </c>
      <c r="AB53" t="s">
        <v>12</v>
      </c>
      <c r="AC53" s="1">
        <v>0.15677594069352058</v>
      </c>
      <c r="AD53" s="1">
        <v>0.97505581054590906</v>
      </c>
      <c r="AE53" s="1">
        <v>3.0365335078549487E-2</v>
      </c>
      <c r="AF53" t="s">
        <v>12</v>
      </c>
      <c r="AG53" s="1">
        <v>0.16753172479587855</v>
      </c>
      <c r="AH53" s="1">
        <v>0.85617036647841394</v>
      </c>
      <c r="AI53" s="1">
        <v>0.18781011658148286</v>
      </c>
      <c r="AJ53" t="s">
        <v>12</v>
      </c>
      <c r="AK53" s="1">
        <v>0.14951904682883926</v>
      </c>
      <c r="AL53" s="1">
        <v>0.20908155430224973</v>
      </c>
      <c r="AM53" s="1">
        <v>-0.18954198589990026</v>
      </c>
      <c r="AN53" t="s">
        <v>17</v>
      </c>
      <c r="AO53" s="1">
        <v>0.1061430533737006</v>
      </c>
      <c r="AP53" s="1">
        <v>7.4144280906973004E-2</v>
      </c>
      <c r="AQ53" s="1"/>
      <c r="AR53" t="s">
        <v>14</v>
      </c>
      <c r="AS53" s="21" t="s">
        <v>46</v>
      </c>
      <c r="AT53" s="1">
        <v>0.32533629876617476</v>
      </c>
      <c r="AU53" t="s">
        <v>10</v>
      </c>
      <c r="AV53" s="1">
        <v>0.10239970245091354</v>
      </c>
      <c r="AW53" s="1">
        <v>1.4874469382968325E-3</v>
      </c>
      <c r="AX53" s="1">
        <v>0.83520211112060538</v>
      </c>
      <c r="AY53" t="s">
        <v>10</v>
      </c>
      <c r="AZ53" s="1">
        <v>5.9469027480344494E-2</v>
      </c>
      <c r="BA53" s="1">
        <v>0</v>
      </c>
      <c r="BB53" s="1">
        <v>5.7582380943621489E-3</v>
      </c>
      <c r="BC53" t="s">
        <v>12</v>
      </c>
      <c r="BD53" s="1">
        <v>0.14565974733845113</v>
      </c>
      <c r="BE53" s="1">
        <v>0.96846614829517264</v>
      </c>
      <c r="BF53" s="1">
        <v>0.26285703120194182</v>
      </c>
      <c r="BG53" t="s">
        <v>47</v>
      </c>
      <c r="BH53" s="1">
        <v>0.12318103438964548</v>
      </c>
      <c r="BI53" s="1">
        <v>3.2850288252796123E-2</v>
      </c>
      <c r="BJ53" s="1">
        <v>-0.15316556420220423</v>
      </c>
      <c r="BK53" t="s">
        <v>12</v>
      </c>
      <c r="BL53" s="1">
        <v>9.3891404262732764E-2</v>
      </c>
      <c r="BM53" s="1">
        <v>0.10282587338010574</v>
      </c>
    </row>
    <row r="54" spans="2:65" x14ac:dyDescent="0.35">
      <c r="B54" t="s">
        <v>15</v>
      </c>
      <c r="C54" s="21"/>
      <c r="D54" s="1">
        <v>0.73495711469412051</v>
      </c>
      <c r="E54" t="s">
        <v>47</v>
      </c>
      <c r="F54" s="1">
        <v>0.31117288245116065</v>
      </c>
      <c r="G54" s="1">
        <v>1.8181879379524757E-2</v>
      </c>
      <c r="H54" s="1">
        <v>6.8472023125791065E-2</v>
      </c>
      <c r="I54" t="s">
        <v>12</v>
      </c>
      <c r="J54" s="1">
        <v>0.47102559174572722</v>
      </c>
      <c r="K54" s="1">
        <v>0.88442037062113599</v>
      </c>
      <c r="L54" s="1">
        <v>-4.5936107244417622E-2</v>
      </c>
      <c r="M54" t="s">
        <v>12</v>
      </c>
      <c r="N54" s="1">
        <v>0.37381358653140689</v>
      </c>
      <c r="O54" s="1">
        <v>0.90219811161344543</v>
      </c>
      <c r="P54" s="1">
        <v>-0.27963213743730447</v>
      </c>
      <c r="Q54" t="s">
        <v>17</v>
      </c>
      <c r="R54" s="1">
        <v>0.16426783036623746</v>
      </c>
      <c r="S54" s="1">
        <v>8.8700274244389199E-2</v>
      </c>
      <c r="T54" s="1"/>
      <c r="U54" t="s">
        <v>15</v>
      </c>
      <c r="V54" s="21" t="s">
        <v>46</v>
      </c>
      <c r="W54" s="1">
        <v>0.36427587726323457</v>
      </c>
      <c r="X54" t="s">
        <v>10</v>
      </c>
      <c r="Y54" s="1">
        <v>9.6419669923689E-2</v>
      </c>
      <c r="Z54" s="1">
        <v>1.5807731755446142E-4</v>
      </c>
      <c r="AA54" s="1">
        <v>0.40337972829560187</v>
      </c>
      <c r="AB54" t="s">
        <v>10</v>
      </c>
      <c r="AC54" s="1">
        <v>6.6888920867640353E-2</v>
      </c>
      <c r="AD54" s="1">
        <v>1.6336108021874907E-9</v>
      </c>
      <c r="AE54" s="1">
        <v>4.2689300143630766E-2</v>
      </c>
      <c r="AF54" t="s">
        <v>12</v>
      </c>
      <c r="AG54" s="1">
        <v>0.15401538862910061</v>
      </c>
      <c r="AH54" s="1">
        <v>0.78164531222037592</v>
      </c>
      <c r="AI54" s="1">
        <v>7.6642862543527202E-2</v>
      </c>
      <c r="AJ54" t="s">
        <v>12</v>
      </c>
      <c r="AK54" s="1">
        <v>0.13877811473770685</v>
      </c>
      <c r="AL54" s="1">
        <v>0.58076400765444425</v>
      </c>
      <c r="AM54" s="1">
        <v>-0.12596480067357921</v>
      </c>
      <c r="AN54" t="s">
        <v>12</v>
      </c>
      <c r="AO54" s="1">
        <v>9.8624406161423622E-2</v>
      </c>
      <c r="AP54" s="1">
        <v>0.20152553047060451</v>
      </c>
      <c r="AQ54" s="1"/>
      <c r="AR54" t="s">
        <v>15</v>
      </c>
      <c r="AS54" s="21" t="s">
        <v>46</v>
      </c>
      <c r="AT54" s="1">
        <v>0.32815641171681059</v>
      </c>
      <c r="AU54" t="s">
        <v>10</v>
      </c>
      <c r="AV54" s="1">
        <v>0.10048175333317932</v>
      </c>
      <c r="AW54" s="1">
        <v>1.0914341659769011E-3</v>
      </c>
      <c r="AX54" s="1">
        <v>0.96729225091668503</v>
      </c>
      <c r="AY54" t="s">
        <v>10</v>
      </c>
      <c r="AZ54" s="1">
        <v>6.3578827949033301E-2</v>
      </c>
      <c r="BA54" s="1">
        <v>0</v>
      </c>
      <c r="BB54" s="1">
        <v>3.4742787324928692E-2</v>
      </c>
      <c r="BC54" t="s">
        <v>12</v>
      </c>
      <c r="BD54" s="1">
        <v>0.14214859435319935</v>
      </c>
      <c r="BE54" s="1">
        <v>0.80691193912921433</v>
      </c>
      <c r="BF54" s="1">
        <v>0.17131470536129248</v>
      </c>
      <c r="BG54" t="s">
        <v>12</v>
      </c>
      <c r="BH54" s="1">
        <v>0.12158387339610965</v>
      </c>
      <c r="BI54" s="1">
        <v>0.15882780474658542</v>
      </c>
      <c r="BJ54" s="1">
        <v>-1.9616802186678193E-2</v>
      </c>
      <c r="BK54" t="s">
        <v>12</v>
      </c>
      <c r="BL54" s="1">
        <v>8.6580901370852198E-2</v>
      </c>
      <c r="BM54" s="1">
        <v>0.82075661894095098</v>
      </c>
    </row>
    <row r="55" spans="2:65" x14ac:dyDescent="0.35">
      <c r="B55" t="s">
        <v>16</v>
      </c>
      <c r="C55" s="21"/>
      <c r="D55" s="1">
        <v>0.31611932847234825</v>
      </c>
      <c r="E55" t="s">
        <v>12</v>
      </c>
      <c r="F55" s="1">
        <v>0.29536626293080936</v>
      </c>
      <c r="G55" s="1">
        <v>0.28450133110473352</v>
      </c>
      <c r="H55" s="1">
        <v>0.15828062443078261</v>
      </c>
      <c r="I55" t="s">
        <v>12</v>
      </c>
      <c r="J55" s="1">
        <v>0.45214412647757768</v>
      </c>
      <c r="K55" s="1">
        <v>0.72628860440585918</v>
      </c>
      <c r="L55" s="1">
        <v>-0.34208126276527523</v>
      </c>
      <c r="M55" t="s">
        <v>12</v>
      </c>
      <c r="N55" s="1">
        <v>0.36171381364355032</v>
      </c>
      <c r="O55" s="1">
        <v>0.34428962050413059</v>
      </c>
      <c r="P55" s="1">
        <v>-3.7620190774235646E-2</v>
      </c>
      <c r="Q55" t="s">
        <v>12</v>
      </c>
      <c r="R55" s="1">
        <v>0.1637938698040855</v>
      </c>
      <c r="S55" s="1">
        <v>0.81834036714011837</v>
      </c>
      <c r="T55" s="1"/>
      <c r="U55" t="s">
        <v>16</v>
      </c>
      <c r="V55" s="21" t="s">
        <v>46</v>
      </c>
      <c r="W55" s="1">
        <v>0.37083385818546527</v>
      </c>
      <c r="X55" t="s">
        <v>10</v>
      </c>
      <c r="Y55" s="1">
        <v>9.5570710815470236E-2</v>
      </c>
      <c r="Z55" s="1">
        <v>1.0436887340459222E-4</v>
      </c>
      <c r="AA55" s="1">
        <v>1.4563754714841851E-2</v>
      </c>
      <c r="AB55" t="s">
        <v>12</v>
      </c>
      <c r="AC55" s="1">
        <v>0.12624857895319397</v>
      </c>
      <c r="AD55" s="1">
        <v>0.90816154895912371</v>
      </c>
      <c r="AE55" s="1">
        <v>0.13086672625595938</v>
      </c>
      <c r="AF55" t="s">
        <v>12</v>
      </c>
      <c r="AG55" s="1">
        <v>0.14672429060243966</v>
      </c>
      <c r="AH55" s="1">
        <v>0.37243436351210235</v>
      </c>
      <c r="AI55" s="1">
        <v>-0.24160430320329787</v>
      </c>
      <c r="AJ55" t="s">
        <v>17</v>
      </c>
      <c r="AK55" s="1">
        <v>0.12905650886464298</v>
      </c>
      <c r="AL55" s="1">
        <v>6.1195328474086708E-2</v>
      </c>
      <c r="AM55" s="1">
        <v>-9.0631616958563727E-3</v>
      </c>
      <c r="AN55" t="s">
        <v>12</v>
      </c>
      <c r="AO55" s="1">
        <v>9.4064326075388977E-2</v>
      </c>
      <c r="AP55" s="1">
        <v>0.92324206218176386</v>
      </c>
      <c r="AQ55" s="1"/>
      <c r="AR55" t="s">
        <v>16</v>
      </c>
      <c r="AS55" s="21" t="s">
        <v>46</v>
      </c>
      <c r="AT55" s="1">
        <v>0.21147726062769734</v>
      </c>
      <c r="AU55" t="s">
        <v>47</v>
      </c>
      <c r="AV55" s="1">
        <v>0.10258507845261962</v>
      </c>
      <c r="AW55" s="1">
        <v>3.9257108772184468E-2</v>
      </c>
      <c r="AX55" s="1">
        <v>0.85577547159039746</v>
      </c>
      <c r="AY55" t="s">
        <v>10</v>
      </c>
      <c r="AZ55" s="1">
        <v>5.9331777998110617E-2</v>
      </c>
      <c r="BA55" s="1">
        <v>0</v>
      </c>
      <c r="BB55" s="1">
        <v>0.13702228132164024</v>
      </c>
      <c r="BC55" t="s">
        <v>12</v>
      </c>
      <c r="BD55" s="1">
        <v>0.14651936220523296</v>
      </c>
      <c r="BE55" s="1">
        <v>0.34969447406304921</v>
      </c>
      <c r="BF55" s="1">
        <v>-7.5627350131634505E-2</v>
      </c>
      <c r="BG55" t="s">
        <v>12</v>
      </c>
      <c r="BH55" s="1">
        <v>0.13245807250141989</v>
      </c>
      <c r="BI55" s="1">
        <v>0.5680314195475844</v>
      </c>
      <c r="BJ55" s="1">
        <v>1.668012541427575E-2</v>
      </c>
      <c r="BK55" t="s">
        <v>12</v>
      </c>
      <c r="BL55" s="1">
        <v>9.7539511408018434E-2</v>
      </c>
      <c r="BM55" s="1">
        <v>0.86421676054758434</v>
      </c>
    </row>
    <row r="56" spans="2:65" x14ac:dyDescent="0.35">
      <c r="B56" t="s">
        <v>18</v>
      </c>
      <c r="C56" s="21"/>
      <c r="D56" s="1">
        <v>0.4213739793452031</v>
      </c>
      <c r="E56" t="s">
        <v>12</v>
      </c>
      <c r="F56" s="1">
        <v>0.30645594265717796</v>
      </c>
      <c r="G56" s="1">
        <v>0.16913442078721275</v>
      </c>
      <c r="H56" s="1">
        <v>0.12837852002904396</v>
      </c>
      <c r="I56" t="s">
        <v>12</v>
      </c>
      <c r="J56" s="1">
        <v>0.46937776205285076</v>
      </c>
      <c r="K56" s="1">
        <v>0.78446283024058472</v>
      </c>
      <c r="L56" s="1">
        <v>-0.25483625415495548</v>
      </c>
      <c r="M56" t="s">
        <v>12</v>
      </c>
      <c r="N56" s="1">
        <v>0.37406108312207798</v>
      </c>
      <c r="O56" s="1">
        <v>0.49570123720490833</v>
      </c>
      <c r="P56" s="1">
        <v>-0.14139423367151469</v>
      </c>
      <c r="Q56" t="s">
        <v>12</v>
      </c>
      <c r="R56" s="1">
        <v>0.16184369423084183</v>
      </c>
      <c r="S56" s="1">
        <v>0.38231060391560012</v>
      </c>
      <c r="T56" s="1"/>
      <c r="U56" t="s">
        <v>18</v>
      </c>
      <c r="V56" s="21" t="s">
        <v>46</v>
      </c>
      <c r="W56" s="1">
        <v>0.29478954580269456</v>
      </c>
      <c r="X56" t="s">
        <v>10</v>
      </c>
      <c r="Y56" s="1">
        <v>0.10064325350132872</v>
      </c>
      <c r="Z56" s="1">
        <v>3.3999511561895179E-3</v>
      </c>
      <c r="AA56" s="1">
        <v>0.41311179550276156</v>
      </c>
      <c r="AB56" t="s">
        <v>10</v>
      </c>
      <c r="AC56" s="1">
        <v>6.752021336229698E-2</v>
      </c>
      <c r="AD56" s="1">
        <v>9.4553631591054454E-10</v>
      </c>
      <c r="AE56" s="1">
        <v>9.2478346351464596E-2</v>
      </c>
      <c r="AF56" t="s">
        <v>12</v>
      </c>
      <c r="AG56" s="1">
        <v>0.16313754891719309</v>
      </c>
      <c r="AH56" s="1">
        <v>0.57080015869354606</v>
      </c>
      <c r="AI56" s="1">
        <v>-0.15904079895647275</v>
      </c>
      <c r="AJ56" t="s">
        <v>12</v>
      </c>
      <c r="AK56" s="1">
        <v>0.14552713171770287</v>
      </c>
      <c r="AL56" s="1">
        <v>0.27445521938328277</v>
      </c>
      <c r="AM56" s="1">
        <v>-2.2513065091582789E-2</v>
      </c>
      <c r="AN56" t="s">
        <v>12</v>
      </c>
      <c r="AO56" s="1">
        <v>9.9232722293277481E-2</v>
      </c>
      <c r="AP56" s="1">
        <v>0.82052375378007447</v>
      </c>
      <c r="AQ56" s="1"/>
      <c r="AR56" t="s">
        <v>18</v>
      </c>
      <c r="AS56" s="21" t="s">
        <v>46</v>
      </c>
      <c r="AT56" s="1">
        <v>0.2256243002036841</v>
      </c>
      <c r="AU56" t="s">
        <v>47</v>
      </c>
      <c r="AV56" s="1">
        <v>0.10607233108179233</v>
      </c>
      <c r="AW56" s="1">
        <v>3.341346319115579E-2</v>
      </c>
      <c r="AX56" s="1">
        <v>0.85119792960038432</v>
      </c>
      <c r="AY56" t="s">
        <v>10</v>
      </c>
      <c r="AZ56" s="1">
        <v>5.7941612119911681E-2</v>
      </c>
      <c r="BA56" s="1">
        <v>0</v>
      </c>
      <c r="BB56" s="1">
        <v>6.4661349226164358E-2</v>
      </c>
      <c r="BC56" t="s">
        <v>12</v>
      </c>
      <c r="BD56" s="1">
        <v>0.14311193962164889</v>
      </c>
      <c r="BE56" s="1">
        <v>0.65139607951172218</v>
      </c>
      <c r="BF56" s="1">
        <v>-1.2374365235322593E-2</v>
      </c>
      <c r="BG56" t="s">
        <v>12</v>
      </c>
      <c r="BH56" s="1">
        <v>0.12567736220907086</v>
      </c>
      <c r="BI56" s="1">
        <v>0.92156594530163449</v>
      </c>
      <c r="BJ56" s="1">
        <v>2.0206760471648461E-2</v>
      </c>
      <c r="BK56" t="s">
        <v>12</v>
      </c>
      <c r="BL56" s="1">
        <v>9.0748850680788196E-2</v>
      </c>
      <c r="BM56" s="1">
        <v>0.82379480565015806</v>
      </c>
    </row>
    <row r="57" spans="2:65" x14ac:dyDescent="0.35">
      <c r="B57" t="s">
        <v>19</v>
      </c>
      <c r="C57" s="21"/>
      <c r="D57" s="1">
        <v>0.46161062341439324</v>
      </c>
      <c r="E57" t="s">
        <v>47</v>
      </c>
      <c r="F57" s="1">
        <v>0.22158911103620618</v>
      </c>
      <c r="G57" s="1">
        <v>3.7234564856779118E-2</v>
      </c>
      <c r="H57" s="1">
        <v>0.14812423048871309</v>
      </c>
      <c r="I57" t="s">
        <v>12</v>
      </c>
      <c r="J57" s="1">
        <v>0.3387632705209957</v>
      </c>
      <c r="K57" s="1">
        <v>0.66193007258682135</v>
      </c>
      <c r="L57" s="1">
        <v>-0.32297462400756477</v>
      </c>
      <c r="M57" t="s">
        <v>12</v>
      </c>
      <c r="N57" s="1">
        <v>0.2693126385221043</v>
      </c>
      <c r="O57" s="1">
        <v>0.23042866888451385</v>
      </c>
      <c r="P57" s="1">
        <v>-9.5983868096841493E-2</v>
      </c>
      <c r="Q57" t="s">
        <v>12</v>
      </c>
      <c r="R57" s="1">
        <v>0.11416639385677385</v>
      </c>
      <c r="S57" s="1">
        <v>0.40049550055455119</v>
      </c>
      <c r="T57" s="1"/>
      <c r="U57" t="s">
        <v>19</v>
      </c>
      <c r="V57" s="21" t="s">
        <v>46</v>
      </c>
      <c r="W57" s="1">
        <v>0.25370139713622591</v>
      </c>
      <c r="X57" t="s">
        <v>10</v>
      </c>
      <c r="Y57" s="1">
        <v>6.8388610612537426E-2</v>
      </c>
      <c r="Z57" s="1">
        <v>2.0750296468907692E-4</v>
      </c>
      <c r="AA57" s="1">
        <v>0.28198623518525362</v>
      </c>
      <c r="AB57" t="s">
        <v>10</v>
      </c>
      <c r="AC57" s="1">
        <v>6.3342781748924271E-2</v>
      </c>
      <c r="AD57" s="1">
        <v>8.5173253390191661E-6</v>
      </c>
      <c r="AE57" s="1">
        <v>4.6553003646760148E-2</v>
      </c>
      <c r="AF57" t="s">
        <v>12</v>
      </c>
      <c r="AG57" s="1">
        <v>0.10737080932824153</v>
      </c>
      <c r="AH57" s="1">
        <v>0.66459908787510735</v>
      </c>
      <c r="AI57" s="1">
        <v>-5.1030652102899546E-2</v>
      </c>
      <c r="AJ57" t="s">
        <v>12</v>
      </c>
      <c r="AK57" s="1">
        <v>9.4807784169595427E-2</v>
      </c>
      <c r="AL57" s="1">
        <v>0.59040182756349946</v>
      </c>
      <c r="AM57" s="1">
        <v>-4.8446373829678056E-2</v>
      </c>
      <c r="AN57" t="s">
        <v>12</v>
      </c>
      <c r="AO57" s="1">
        <v>6.8116929224949052E-2</v>
      </c>
      <c r="AP57" s="1">
        <v>0.47694562989876954</v>
      </c>
      <c r="AQ57" s="1"/>
      <c r="AR57" t="s">
        <v>19</v>
      </c>
      <c r="AS57" s="21" t="s">
        <v>46</v>
      </c>
      <c r="AT57" s="1">
        <v>0.13378220701221913</v>
      </c>
      <c r="AU57" t="s">
        <v>17</v>
      </c>
      <c r="AV57" s="1">
        <v>7.1899759698383095E-2</v>
      </c>
      <c r="AW57" s="1">
        <v>6.2789847314900449E-2</v>
      </c>
      <c r="AX57" s="1">
        <v>0.43566790078265533</v>
      </c>
      <c r="AY57" t="s">
        <v>10</v>
      </c>
      <c r="AZ57" s="1">
        <v>4.5050021940377369E-2</v>
      </c>
      <c r="BA57" s="1">
        <v>0</v>
      </c>
      <c r="BB57" s="1">
        <v>0.11731625386848012</v>
      </c>
      <c r="BC57" t="s">
        <v>12</v>
      </c>
      <c r="BD57" s="1">
        <v>9.9539590679130999E-2</v>
      </c>
      <c r="BE57" s="1">
        <v>0.23856192500408291</v>
      </c>
      <c r="BF57" s="1">
        <v>-3.9414817827124714E-2</v>
      </c>
      <c r="BG57" t="s">
        <v>12</v>
      </c>
      <c r="BH57" s="1">
        <v>9.0260997893490569E-2</v>
      </c>
      <c r="BI57" s="1">
        <v>0.66234628626222403</v>
      </c>
      <c r="BJ57" s="1">
        <v>-2.1296851586315814E-2</v>
      </c>
      <c r="BK57" t="s">
        <v>12</v>
      </c>
      <c r="BL57" s="1">
        <v>6.0680101215443524E-2</v>
      </c>
      <c r="BM57" s="1">
        <v>0.72561139332638902</v>
      </c>
    </row>
    <row r="58" spans="2:65" x14ac:dyDescent="0.35">
      <c r="B58" t="s">
        <v>20</v>
      </c>
      <c r="C58" s="21"/>
      <c r="D58" s="1">
        <v>-0.21524397000378051</v>
      </c>
      <c r="E58" t="s">
        <v>12</v>
      </c>
      <c r="F58" s="1">
        <v>0.21760188833590649</v>
      </c>
      <c r="G58" s="1">
        <v>0.32258287342087222</v>
      </c>
      <c r="H58" s="1">
        <v>0.41244628136056838</v>
      </c>
      <c r="I58" t="s">
        <v>12</v>
      </c>
      <c r="J58" s="1">
        <v>0.32733072283611148</v>
      </c>
      <c r="K58" s="1">
        <v>0.20765881495202265</v>
      </c>
      <c r="L58" s="1">
        <v>4.2711255611221938E-2</v>
      </c>
      <c r="M58" t="s">
        <v>12</v>
      </c>
      <c r="N58" s="1">
        <v>0.25864150888385667</v>
      </c>
      <c r="O58" s="1">
        <v>0.86883623389234588</v>
      </c>
      <c r="P58" s="1">
        <v>2.1151189015929162E-2</v>
      </c>
      <c r="Q58" t="s">
        <v>12</v>
      </c>
      <c r="R58" s="1">
        <v>0.11722142174591763</v>
      </c>
      <c r="S58" s="1">
        <v>0.85680879035535118</v>
      </c>
      <c r="T58" s="1"/>
      <c r="U58" t="s">
        <v>20</v>
      </c>
      <c r="V58" s="21" t="s">
        <v>46</v>
      </c>
      <c r="W58" s="1">
        <v>-7.2688281795608697E-2</v>
      </c>
      <c r="X58" t="s">
        <v>12</v>
      </c>
      <c r="Y58" s="1">
        <v>6.532289534838151E-2</v>
      </c>
      <c r="Z58" s="1">
        <v>0.26581430229466596</v>
      </c>
      <c r="AA58" s="1">
        <v>8.378681858912905E-2</v>
      </c>
      <c r="AB58" t="s">
        <v>12</v>
      </c>
      <c r="AC58" s="1">
        <v>0.12928315308559699</v>
      </c>
      <c r="AD58" s="1">
        <v>0.516928242683107</v>
      </c>
      <c r="AE58" s="1">
        <v>0.14228020992461907</v>
      </c>
      <c r="AF58" t="s">
        <v>12</v>
      </c>
      <c r="AG58" s="1">
        <v>0.10018410194769538</v>
      </c>
      <c r="AH58" s="1">
        <v>0.15555309991218569</v>
      </c>
      <c r="AI58" s="1">
        <v>7.045877897723575E-2</v>
      </c>
      <c r="AJ58" t="s">
        <v>12</v>
      </c>
      <c r="AK58" s="1">
        <v>8.8511701785048094E-2</v>
      </c>
      <c r="AL58" s="1">
        <v>0.42600928614839217</v>
      </c>
      <c r="AM58" s="1">
        <v>6.2464811782179126E-3</v>
      </c>
      <c r="AN58" t="s">
        <v>12</v>
      </c>
      <c r="AO58" s="1">
        <v>6.6483172700528392E-2</v>
      </c>
      <c r="AP58" s="1">
        <v>0.92514424991433719</v>
      </c>
      <c r="AQ58" s="1"/>
      <c r="AR58" t="s">
        <v>20</v>
      </c>
      <c r="AS58" s="21" t="s">
        <v>46</v>
      </c>
      <c r="AT58" s="1">
        <v>-3.6185655627048986E-2</v>
      </c>
      <c r="AU58" t="s">
        <v>12</v>
      </c>
      <c r="AV58" s="1">
        <v>7.0970003869410367E-2</v>
      </c>
      <c r="AW58" s="1">
        <v>0.61014076613431989</v>
      </c>
      <c r="AX58" s="1">
        <v>0.37463351630567993</v>
      </c>
      <c r="AY58" t="s">
        <v>10</v>
      </c>
      <c r="AZ58" s="1">
        <v>3.2216915788746671E-2</v>
      </c>
      <c r="BA58" s="1">
        <v>0</v>
      </c>
      <c r="BB58" s="1">
        <v>0.17983362678062376</v>
      </c>
      <c r="BC58" t="s">
        <v>17</v>
      </c>
      <c r="BD58" s="1">
        <v>9.8729660764727042E-2</v>
      </c>
      <c r="BE58" s="1">
        <v>6.8534655949542778E-2</v>
      </c>
      <c r="BF58" s="1">
        <v>2.7872957901221091E-2</v>
      </c>
      <c r="BG58" t="s">
        <v>12</v>
      </c>
      <c r="BH58" s="1">
        <v>8.5056948533613466E-2</v>
      </c>
      <c r="BI58" s="1">
        <v>0.74314031817673465</v>
      </c>
      <c r="BJ58" s="1">
        <v>1.5991787868193677E-2</v>
      </c>
      <c r="BK58" t="s">
        <v>12</v>
      </c>
      <c r="BL58" s="1">
        <v>6.1116389048805689E-2</v>
      </c>
      <c r="BM58" s="1">
        <v>0.79358265429992336</v>
      </c>
    </row>
    <row r="59" spans="2:65" x14ac:dyDescent="0.35">
      <c r="B59" t="s">
        <v>21</v>
      </c>
      <c r="C59" s="21"/>
      <c r="D59" s="1">
        <v>2.2698900238940882E-2</v>
      </c>
      <c r="E59" t="s">
        <v>12</v>
      </c>
      <c r="F59" s="1">
        <v>0.22767510084290166</v>
      </c>
      <c r="G59" s="1">
        <v>0.92058357218610243</v>
      </c>
      <c r="H59" s="1">
        <v>0.63278461105797479</v>
      </c>
      <c r="I59" t="s">
        <v>17</v>
      </c>
      <c r="J59" s="1">
        <v>0.38044077671680182</v>
      </c>
      <c r="K59" s="1">
        <v>9.6253730754159772E-2</v>
      </c>
      <c r="L59" s="1">
        <v>-0.53582170408193619</v>
      </c>
      <c r="M59" t="s">
        <v>17</v>
      </c>
      <c r="N59" s="1">
        <v>0.31715980820528317</v>
      </c>
      <c r="O59" s="1">
        <v>9.1135601219505258E-2</v>
      </c>
      <c r="P59" s="1">
        <v>4.2946248199736234E-2</v>
      </c>
      <c r="Q59" t="s">
        <v>12</v>
      </c>
      <c r="R59" s="1">
        <v>0.12227228804458895</v>
      </c>
      <c r="S59" s="1">
        <v>0.72541241582003546</v>
      </c>
      <c r="T59" s="1"/>
      <c r="U59" t="s">
        <v>21</v>
      </c>
      <c r="V59" s="21" t="s">
        <v>46</v>
      </c>
      <c r="W59" s="1">
        <v>-3.9135948344665855E-2</v>
      </c>
      <c r="X59" t="s">
        <v>12</v>
      </c>
      <c r="Y59" s="1">
        <v>7.129719662258456E-2</v>
      </c>
      <c r="Z59" s="1">
        <v>0.58306525008590016</v>
      </c>
      <c r="AA59" s="1">
        <v>0.18995588606560229</v>
      </c>
      <c r="AB59" t="s">
        <v>17</v>
      </c>
      <c r="AC59" s="1">
        <v>0.10648203681331841</v>
      </c>
      <c r="AD59" s="1">
        <v>7.4435977282640398E-2</v>
      </c>
      <c r="AE59" s="1">
        <v>0.18132987640079734</v>
      </c>
      <c r="AF59" t="s">
        <v>12</v>
      </c>
      <c r="AG59" s="1">
        <v>0.11504168703337894</v>
      </c>
      <c r="AH59" s="1">
        <v>0.11497737687443843</v>
      </c>
      <c r="AI59" s="1">
        <v>-0.10903794120624133</v>
      </c>
      <c r="AJ59" t="s">
        <v>12</v>
      </c>
      <c r="AK59" s="1">
        <v>0.10176835097414749</v>
      </c>
      <c r="AL59" s="1">
        <v>0.28397490675968973</v>
      </c>
      <c r="AM59" s="1">
        <v>1.6936252394102364E-2</v>
      </c>
      <c r="AN59" t="s">
        <v>12</v>
      </c>
      <c r="AO59" s="1">
        <v>7.0118144672762922E-2</v>
      </c>
      <c r="AP59" s="1">
        <v>0.80913754985361397</v>
      </c>
      <c r="AQ59" s="1"/>
      <c r="AR59" t="s">
        <v>21</v>
      </c>
      <c r="AS59" s="21" t="s">
        <v>46</v>
      </c>
      <c r="AT59" s="1">
        <v>1.1143570652463167E-2</v>
      </c>
      <c r="AU59" t="s">
        <v>12</v>
      </c>
      <c r="AV59" s="1">
        <v>7.5272809101829555E-2</v>
      </c>
      <c r="AW59" s="1">
        <v>0.88230927152996808</v>
      </c>
      <c r="AX59" s="1">
        <v>0.43079354124944347</v>
      </c>
      <c r="AY59" t="s">
        <v>10</v>
      </c>
      <c r="AZ59" s="1">
        <v>3.6520683098938037E-2</v>
      </c>
      <c r="BA59" s="1">
        <v>0</v>
      </c>
      <c r="BB59" s="1">
        <v>0.1861929123532135</v>
      </c>
      <c r="BC59" t="s">
        <v>17</v>
      </c>
      <c r="BD59" s="1">
        <v>0.10366557218120949</v>
      </c>
      <c r="BE59" s="1">
        <v>7.2479875077944067E-2</v>
      </c>
      <c r="BF59" s="1">
        <v>-0.13019966124980389</v>
      </c>
      <c r="BG59" t="s">
        <v>12</v>
      </c>
      <c r="BH59" s="1">
        <v>8.7335735224987554E-2</v>
      </c>
      <c r="BI59" s="1">
        <v>0.13601537345827053</v>
      </c>
      <c r="BJ59" s="1">
        <v>4.5477778034696159E-2</v>
      </c>
      <c r="BK59" t="s">
        <v>12</v>
      </c>
      <c r="BL59" s="1">
        <v>6.3185973382691524E-2</v>
      </c>
      <c r="BM59" s="1">
        <v>0.47168211525471304</v>
      </c>
    </row>
    <row r="60" spans="2:65" x14ac:dyDescent="0.35">
      <c r="B60" t="s">
        <v>22</v>
      </c>
      <c r="C60" s="21"/>
      <c r="D60" s="1">
        <v>-8.7847384928440801E-3</v>
      </c>
      <c r="E60" t="s">
        <v>12</v>
      </c>
      <c r="F60" s="1">
        <v>0.29102515803251683</v>
      </c>
      <c r="G60" s="1">
        <v>0.97591911646416829</v>
      </c>
      <c r="H60" s="1">
        <v>2.3576682839205332E-2</v>
      </c>
      <c r="I60" t="s">
        <v>12</v>
      </c>
      <c r="J60" s="1">
        <v>0.44433886302717801</v>
      </c>
      <c r="K60" s="1">
        <v>0.95768398935795451</v>
      </c>
      <c r="L60" s="1">
        <v>0.34911444486831028</v>
      </c>
      <c r="M60" t="s">
        <v>12</v>
      </c>
      <c r="N60" s="1">
        <v>0.35675286684359209</v>
      </c>
      <c r="O60" s="1">
        <v>0.32778307765693526</v>
      </c>
      <c r="P60" s="1">
        <v>0.15275544239926894</v>
      </c>
      <c r="Q60" t="s">
        <v>12</v>
      </c>
      <c r="R60" s="1">
        <v>0.16939873992509993</v>
      </c>
      <c r="S60" s="1">
        <v>0.36718928221735903</v>
      </c>
      <c r="T60" s="1"/>
      <c r="U60" t="s">
        <v>22</v>
      </c>
      <c r="V60" s="21" t="s">
        <v>46</v>
      </c>
      <c r="W60" s="1">
        <v>-8.6883350040671049E-4</v>
      </c>
      <c r="X60" t="s">
        <v>12</v>
      </c>
      <c r="Y60" s="1">
        <v>9.313271760923704E-2</v>
      </c>
      <c r="Z60" s="1">
        <v>0.99255665679543337</v>
      </c>
      <c r="AA60" s="1">
        <v>0.10939994936015396</v>
      </c>
      <c r="AB60" t="s">
        <v>12</v>
      </c>
      <c r="AC60" s="1">
        <v>0.12871530810338647</v>
      </c>
      <c r="AD60" s="1">
        <v>0.39535991225869171</v>
      </c>
      <c r="AE60" s="1">
        <v>2.8826307607419121E-2</v>
      </c>
      <c r="AF60" t="s">
        <v>12</v>
      </c>
      <c r="AG60" s="1">
        <v>0.14751405597338388</v>
      </c>
      <c r="AH60" s="1">
        <v>0.84506887936598241</v>
      </c>
      <c r="AI60" s="1">
        <v>0.21246605793908821</v>
      </c>
      <c r="AJ60" t="s">
        <v>12</v>
      </c>
      <c r="AK60" s="1">
        <v>0.13161427701868691</v>
      </c>
      <c r="AL60" s="1">
        <v>0.10646050783906436</v>
      </c>
      <c r="AM60" s="1">
        <v>6.3324293386707475E-2</v>
      </c>
      <c r="AN60" t="s">
        <v>12</v>
      </c>
      <c r="AO60" s="1">
        <v>9.5322708200452702E-2</v>
      </c>
      <c r="AP60" s="1">
        <v>0.50648879982160522</v>
      </c>
      <c r="AQ60" s="1"/>
      <c r="AR60" t="s">
        <v>22</v>
      </c>
      <c r="AS60" s="21" t="s">
        <v>46</v>
      </c>
      <c r="AT60" s="1">
        <v>6.9388389856472235E-2</v>
      </c>
      <c r="AU60" t="s">
        <v>12</v>
      </c>
      <c r="AV60" s="1">
        <v>9.6950806974952203E-2</v>
      </c>
      <c r="AW60" s="1">
        <v>0.47417216878662072</v>
      </c>
      <c r="AX60" s="1">
        <v>0.64207154792359555</v>
      </c>
      <c r="AY60" t="s">
        <v>10</v>
      </c>
      <c r="AZ60" s="1">
        <v>3.9379894985535249E-2</v>
      </c>
      <c r="BA60" s="1">
        <v>0</v>
      </c>
      <c r="BB60" s="1">
        <v>1.5893741408924838E-3</v>
      </c>
      <c r="BC60" t="s">
        <v>12</v>
      </c>
      <c r="BD60" s="1">
        <v>0.13687028494279904</v>
      </c>
      <c r="BE60" s="1">
        <v>0.99073496055627452</v>
      </c>
      <c r="BF60" s="1">
        <v>0.26093172175396656</v>
      </c>
      <c r="BG60" t="s">
        <v>47</v>
      </c>
      <c r="BH60" s="1">
        <v>0.11661796879864007</v>
      </c>
      <c r="BI60" s="1">
        <v>2.5254229872763156E-2</v>
      </c>
      <c r="BJ60" s="1">
        <v>8.7766606301083447E-2</v>
      </c>
      <c r="BK60" t="s">
        <v>12</v>
      </c>
      <c r="BL60" s="1">
        <v>8.2741357365338428E-2</v>
      </c>
      <c r="BM60" s="1">
        <v>0.28881060966120176</v>
      </c>
    </row>
    <row r="61" spans="2:65" x14ac:dyDescent="0.35">
      <c r="B61" t="s">
        <v>23</v>
      </c>
      <c r="C61" s="21"/>
      <c r="D61" s="1">
        <v>2.1363543567658183E-2</v>
      </c>
      <c r="E61" t="s">
        <v>12</v>
      </c>
      <c r="F61" s="1">
        <v>0.28760510133021189</v>
      </c>
      <c r="G61" s="1">
        <v>0.94078693606078589</v>
      </c>
      <c r="H61" s="1">
        <v>0.26143205629377714</v>
      </c>
      <c r="I61" t="s">
        <v>12</v>
      </c>
      <c r="J61" s="1">
        <v>0.44458944683563695</v>
      </c>
      <c r="K61" s="1">
        <v>0.55651196949308623</v>
      </c>
      <c r="L61" s="1">
        <v>0.18977295441156242</v>
      </c>
      <c r="M61" t="s">
        <v>12</v>
      </c>
      <c r="N61" s="1">
        <v>0.36017039393672123</v>
      </c>
      <c r="O61" s="1">
        <v>0.59826462683671688</v>
      </c>
      <c r="P61" s="1">
        <v>2.5400337606086135E-2</v>
      </c>
      <c r="Q61" t="s">
        <v>12</v>
      </c>
      <c r="R61" s="1">
        <v>0.16980777058027147</v>
      </c>
      <c r="S61" s="1">
        <v>0.88109370559150491</v>
      </c>
      <c r="T61" s="1"/>
      <c r="U61" t="s">
        <v>23</v>
      </c>
      <c r="V61" s="21" t="s">
        <v>46</v>
      </c>
      <c r="W61" s="1">
        <v>-6.9324458179287229E-2</v>
      </c>
      <c r="X61" t="s">
        <v>12</v>
      </c>
      <c r="Y61" s="1">
        <v>9.0741376585112554E-2</v>
      </c>
      <c r="Z61" s="1">
        <v>0.44488007212945657</v>
      </c>
      <c r="AA61" s="1">
        <v>0.19870460918793126</v>
      </c>
      <c r="AB61" t="s">
        <v>17</v>
      </c>
      <c r="AC61" s="1">
        <v>0.10706038351724687</v>
      </c>
      <c r="AD61" s="1">
        <v>6.3452842612216731E-2</v>
      </c>
      <c r="AE61" s="1">
        <v>0.12320753673772243</v>
      </c>
      <c r="AF61" t="s">
        <v>12</v>
      </c>
      <c r="AG61" s="1">
        <v>0.14465483137647317</v>
      </c>
      <c r="AH61" s="1">
        <v>0.3943613668869641</v>
      </c>
      <c r="AI61" s="1">
        <v>0.17516965249037844</v>
      </c>
      <c r="AJ61" t="s">
        <v>12</v>
      </c>
      <c r="AK61" s="1">
        <v>0.12999501094758251</v>
      </c>
      <c r="AL61" s="1">
        <v>0.17781584855178245</v>
      </c>
      <c r="AM61" s="1">
        <v>6.3613247095001865E-2</v>
      </c>
      <c r="AN61" t="s">
        <v>12</v>
      </c>
      <c r="AO61" s="1">
        <v>9.518622061955094E-2</v>
      </c>
      <c r="AP61" s="1">
        <v>0.50394012971253588</v>
      </c>
      <c r="AQ61" s="1"/>
      <c r="AR61" t="s">
        <v>23</v>
      </c>
      <c r="AS61" s="21" t="s">
        <v>46</v>
      </c>
      <c r="AT61" s="1">
        <v>3.3949089387924208E-2</v>
      </c>
      <c r="AU61" t="s">
        <v>12</v>
      </c>
      <c r="AV61" s="1">
        <v>9.2172791656573536E-2</v>
      </c>
      <c r="AW61" s="1">
        <v>0.71263458657126155</v>
      </c>
      <c r="AX61" s="1">
        <v>0.53562393352974114</v>
      </c>
      <c r="AY61" t="s">
        <v>10</v>
      </c>
      <c r="AZ61" s="1">
        <v>4.1937799458077157E-2</v>
      </c>
      <c r="BA61" s="1">
        <v>0</v>
      </c>
      <c r="BB61" s="1">
        <v>8.41084542940468E-2</v>
      </c>
      <c r="BC61" t="s">
        <v>12</v>
      </c>
      <c r="BD61" s="1">
        <v>0.12868170663591808</v>
      </c>
      <c r="BE61" s="1">
        <v>0.5133590734960336</v>
      </c>
      <c r="BF61" s="1">
        <v>0.20285260556813092</v>
      </c>
      <c r="BG61" t="s">
        <v>17</v>
      </c>
      <c r="BH61" s="1">
        <v>0.11492423790436387</v>
      </c>
      <c r="BI61" s="1">
        <v>7.7547204508218837E-2</v>
      </c>
      <c r="BJ61" s="1">
        <v>0.10485513183910274</v>
      </c>
      <c r="BK61" t="s">
        <v>12</v>
      </c>
      <c r="BL61" s="1">
        <v>8.4242271390288628E-2</v>
      </c>
      <c r="BM61" s="1">
        <v>0.21324738605078197</v>
      </c>
    </row>
    <row r="62" spans="2:65" x14ac:dyDescent="0.35">
      <c r="B62" t="s">
        <v>24</v>
      </c>
      <c r="C62" s="21"/>
      <c r="D62" s="1">
        <v>-0.27296179756607308</v>
      </c>
      <c r="E62" t="s">
        <v>12</v>
      </c>
      <c r="F62" s="1">
        <v>0.28827681541492139</v>
      </c>
      <c r="G62" s="1">
        <v>0.34370303007534275</v>
      </c>
      <c r="H62" s="1">
        <v>0.18868442127894855</v>
      </c>
      <c r="I62" t="s">
        <v>12</v>
      </c>
      <c r="J62" s="1">
        <v>0.43473262929149198</v>
      </c>
      <c r="K62" s="1">
        <v>0.6642709686284225</v>
      </c>
      <c r="L62" s="1">
        <v>-0.1078156414382314</v>
      </c>
      <c r="M62" t="s">
        <v>12</v>
      </c>
      <c r="N62" s="1">
        <v>0.34458190876016309</v>
      </c>
      <c r="O62" s="1">
        <v>0.75436554053937588</v>
      </c>
      <c r="P62" s="1">
        <v>0.25473736269415637</v>
      </c>
      <c r="Q62" t="s">
        <v>12</v>
      </c>
      <c r="R62" s="1">
        <v>0.15738779177628806</v>
      </c>
      <c r="S62" s="1">
        <v>0.10554774279546364</v>
      </c>
      <c r="T62" s="1"/>
      <c r="U62" t="s">
        <v>24</v>
      </c>
      <c r="V62" s="21" t="s">
        <v>46</v>
      </c>
      <c r="W62" s="1">
        <v>0.10935297584376462</v>
      </c>
      <c r="X62" t="s">
        <v>12</v>
      </c>
      <c r="Y62" s="1">
        <v>9.1028037343766549E-2</v>
      </c>
      <c r="Z62" s="1">
        <v>0.22963061369516402</v>
      </c>
      <c r="AA62" s="1">
        <v>1.3172258389043439E-2</v>
      </c>
      <c r="AB62" t="s">
        <v>12</v>
      </c>
      <c r="AC62" s="1">
        <v>0.11184841861698847</v>
      </c>
      <c r="AD62" s="1">
        <v>0.90625082067191132</v>
      </c>
      <c r="AE62" s="1">
        <v>6.1714392179820561E-2</v>
      </c>
      <c r="AF62" t="s">
        <v>12</v>
      </c>
      <c r="AG62" s="1">
        <v>0.14349870481134308</v>
      </c>
      <c r="AH62" s="1">
        <v>0.66714520766229146</v>
      </c>
      <c r="AI62" s="1">
        <v>-0.16554996443827186</v>
      </c>
      <c r="AJ62" t="s">
        <v>12</v>
      </c>
      <c r="AK62" s="1">
        <v>0.12815804694803601</v>
      </c>
      <c r="AL62" s="1">
        <v>0.19643885065858835</v>
      </c>
      <c r="AM62" s="1">
        <v>0.10511805756818419</v>
      </c>
      <c r="AN62" t="s">
        <v>12</v>
      </c>
      <c r="AO62" s="1">
        <v>9.2150121453680817E-2</v>
      </c>
      <c r="AP62" s="1">
        <v>0.25398388150529883</v>
      </c>
      <c r="AQ62" s="1"/>
      <c r="AR62" t="s">
        <v>24</v>
      </c>
      <c r="AS62" s="21" t="s">
        <v>46</v>
      </c>
      <c r="AT62" s="1">
        <v>2.5210975625632858E-2</v>
      </c>
      <c r="AU62" t="s">
        <v>12</v>
      </c>
      <c r="AV62" s="1">
        <v>9.6275324282029617E-2</v>
      </c>
      <c r="AW62" s="1">
        <v>0.79342682286389898</v>
      </c>
      <c r="AX62" s="1">
        <v>0.65026631660536138</v>
      </c>
      <c r="AY62" t="s">
        <v>10</v>
      </c>
      <c r="AZ62" s="1">
        <v>5.8538270455454879E-2</v>
      </c>
      <c r="BA62" s="1">
        <v>0</v>
      </c>
      <c r="BB62" s="1">
        <v>9.0014651548813301E-2</v>
      </c>
      <c r="BC62" t="s">
        <v>12</v>
      </c>
      <c r="BD62" s="1">
        <v>0.13724519696427157</v>
      </c>
      <c r="BE62" s="1">
        <v>0.51190944033222463</v>
      </c>
      <c r="BF62" s="1">
        <v>-7.950537720801075E-2</v>
      </c>
      <c r="BG62" t="s">
        <v>12</v>
      </c>
      <c r="BH62" s="1">
        <v>0.11882977129843153</v>
      </c>
      <c r="BI62" s="1">
        <v>0.50345113659152663</v>
      </c>
      <c r="BJ62" s="1">
        <v>0.11114468333198328</v>
      </c>
      <c r="BK62" t="s">
        <v>12</v>
      </c>
      <c r="BL62" s="1">
        <v>8.6276590922373317E-2</v>
      </c>
      <c r="BM62" s="1">
        <v>0.19766352965611533</v>
      </c>
    </row>
    <row r="63" spans="2:65" x14ac:dyDescent="0.35">
      <c r="B63" t="s">
        <v>25</v>
      </c>
      <c r="C63" s="21"/>
      <c r="D63" s="1">
        <v>4.6781512439666079E-2</v>
      </c>
      <c r="E63" t="s">
        <v>12</v>
      </c>
      <c r="F63" s="1">
        <v>0.29113191524316751</v>
      </c>
      <c r="G63" s="1">
        <v>0.87233885107957554</v>
      </c>
      <c r="H63" s="1">
        <v>0.10054715486110723</v>
      </c>
      <c r="I63" t="s">
        <v>12</v>
      </c>
      <c r="J63" s="1">
        <v>0.44465364124482426</v>
      </c>
      <c r="K63" s="1">
        <v>0.8211044628850015</v>
      </c>
      <c r="L63" s="1">
        <v>-0.12192680898749401</v>
      </c>
      <c r="M63" t="s">
        <v>12</v>
      </c>
      <c r="N63" s="1">
        <v>0.3549817507407747</v>
      </c>
      <c r="O63" s="1">
        <v>0.73124230611088703</v>
      </c>
      <c r="P63" s="1">
        <v>9.2417347676783224E-2</v>
      </c>
      <c r="Q63" t="s">
        <v>12</v>
      </c>
      <c r="R63" s="1">
        <v>0.1597655887891003</v>
      </c>
      <c r="S63" s="1">
        <v>0.56295636194861798</v>
      </c>
      <c r="T63" s="1"/>
      <c r="U63" t="s">
        <v>25</v>
      </c>
      <c r="V63" s="21" t="s">
        <v>46</v>
      </c>
      <c r="W63" s="1">
        <v>0.21944427869202535</v>
      </c>
      <c r="X63" t="s">
        <v>47</v>
      </c>
      <c r="Y63" s="1">
        <v>9.3985022620320491E-2</v>
      </c>
      <c r="Z63" s="1">
        <v>1.9549396274481934E-2</v>
      </c>
      <c r="AA63" s="1">
        <v>0.18014920955894637</v>
      </c>
      <c r="AB63" t="s">
        <v>12</v>
      </c>
      <c r="AC63" s="1">
        <v>0.11287831254458221</v>
      </c>
      <c r="AD63" s="1">
        <v>0.1104978470891318</v>
      </c>
      <c r="AE63" s="1">
        <v>-5.9665966980007416E-2</v>
      </c>
      <c r="AF63" t="s">
        <v>12</v>
      </c>
      <c r="AG63" s="1">
        <v>0.1526922787672805</v>
      </c>
      <c r="AH63" s="1">
        <v>0.6959749727678044</v>
      </c>
      <c r="AI63" s="1">
        <v>-4.0825418487341912E-2</v>
      </c>
      <c r="AJ63" t="s">
        <v>12</v>
      </c>
      <c r="AK63" s="1">
        <v>0.13668910225100797</v>
      </c>
      <c r="AL63" s="1">
        <v>0.7651891455819273</v>
      </c>
      <c r="AM63" s="1">
        <v>3.45256422374167E-2</v>
      </c>
      <c r="AN63" t="s">
        <v>12</v>
      </c>
      <c r="AO63" s="1">
        <v>9.4655437035000137E-2</v>
      </c>
      <c r="AP63" s="1">
        <v>0.71529746697847685</v>
      </c>
      <c r="AQ63" s="1"/>
      <c r="AR63" t="s">
        <v>25</v>
      </c>
      <c r="AS63" s="21" t="s">
        <v>46</v>
      </c>
      <c r="AT63" s="1">
        <v>0.15950359933595926</v>
      </c>
      <c r="AU63" t="s">
        <v>12</v>
      </c>
      <c r="AV63" s="1">
        <v>0.10029097761771033</v>
      </c>
      <c r="AW63" s="1">
        <v>0.11174280937423831</v>
      </c>
      <c r="AX63" s="1">
        <v>0.72764813035156517</v>
      </c>
      <c r="AY63" t="s">
        <v>10</v>
      </c>
      <c r="AZ63" s="1">
        <v>5.7592844612440769E-2</v>
      </c>
      <c r="BA63" s="1">
        <v>0</v>
      </c>
      <c r="BB63" s="1">
        <v>2.4159798548012076E-2</v>
      </c>
      <c r="BC63" t="s">
        <v>12</v>
      </c>
      <c r="BD63" s="1">
        <v>0.14548498162164891</v>
      </c>
      <c r="BE63" s="1">
        <v>0.86810668972644756</v>
      </c>
      <c r="BF63" s="1">
        <v>2.1606692259062379E-2</v>
      </c>
      <c r="BG63" t="s">
        <v>12</v>
      </c>
      <c r="BH63" s="1">
        <v>0.12772240124331408</v>
      </c>
      <c r="BI63" s="1">
        <v>0.86566358118137332</v>
      </c>
      <c r="BJ63" s="1">
        <v>3.3208871765497794E-3</v>
      </c>
      <c r="BK63" t="s">
        <v>12</v>
      </c>
      <c r="BL63" s="1">
        <v>8.4362732908694921E-2</v>
      </c>
      <c r="BM63" s="1">
        <v>0.96859987379800838</v>
      </c>
    </row>
    <row r="64" spans="2:65" x14ac:dyDescent="0.35">
      <c r="B64" t="s">
        <v>90</v>
      </c>
      <c r="C64" s="21"/>
      <c r="D64" s="1">
        <v>0.26755706000347201</v>
      </c>
      <c r="E64" t="s">
        <v>10</v>
      </c>
      <c r="F64" s="1">
        <v>4.3748906452992446E-2</v>
      </c>
      <c r="G64" s="1">
        <v>9.6108232483516076E-10</v>
      </c>
      <c r="H64" s="1">
        <v>7.8222759501323805E-2</v>
      </c>
      <c r="I64" t="s">
        <v>12</v>
      </c>
      <c r="J64" s="1">
        <v>7.91478072942636E-2</v>
      </c>
      <c r="K64" s="1">
        <v>0.32299967364811</v>
      </c>
      <c r="L64" s="1">
        <v>0.19096353849991038</v>
      </c>
      <c r="M64" t="s">
        <v>47</v>
      </c>
      <c r="N64" s="1">
        <v>7.593794267255477E-2</v>
      </c>
      <c r="O64" s="1">
        <v>1.191230578111302E-2</v>
      </c>
      <c r="P64" s="1">
        <v>0.1298473725431</v>
      </c>
      <c r="Q64" t="s">
        <v>47</v>
      </c>
      <c r="R64" s="1">
        <v>6.0791526940439038E-2</v>
      </c>
      <c r="S64" s="1">
        <v>3.2683877601278777E-2</v>
      </c>
      <c r="T64" s="1"/>
      <c r="U64" t="s">
        <v>90</v>
      </c>
      <c r="V64" s="21" t="s">
        <v>85</v>
      </c>
      <c r="W64" s="1">
        <v>-5.3250250358250111E-3</v>
      </c>
      <c r="X64" t="s">
        <v>12</v>
      </c>
      <c r="Y64" s="1">
        <v>8.9008871118241698E-2</v>
      </c>
      <c r="Z64" s="1">
        <v>0.95229439382234871</v>
      </c>
      <c r="AA64" s="1">
        <v>0.79585138929533505</v>
      </c>
      <c r="AB64" t="s">
        <v>10</v>
      </c>
      <c r="AC64" s="1">
        <v>8.5924593286100762E-2</v>
      </c>
      <c r="AD64" s="1">
        <v>0</v>
      </c>
      <c r="AE64" s="1">
        <v>0.30734431921796102</v>
      </c>
      <c r="AF64" t="s">
        <v>47</v>
      </c>
      <c r="AG64" s="1">
        <v>0.15555342601012856</v>
      </c>
      <c r="AH64" s="1">
        <v>4.8176078581401161E-2</v>
      </c>
      <c r="AI64" s="1">
        <v>-0.15785733949988787</v>
      </c>
      <c r="AJ64" t="s">
        <v>12</v>
      </c>
      <c r="AK64" s="1">
        <v>0.15048834382273227</v>
      </c>
      <c r="AL64" s="1">
        <v>0.29419320607138122</v>
      </c>
      <c r="AM64" s="1">
        <v>0.15455388964358008</v>
      </c>
      <c r="AN64" t="s">
        <v>12</v>
      </c>
      <c r="AO64" s="1">
        <v>0.11651912708447143</v>
      </c>
      <c r="AP64" s="1">
        <v>0.18469894400574072</v>
      </c>
      <c r="AQ64" s="1"/>
      <c r="AR64" t="s">
        <v>90</v>
      </c>
      <c r="AS64" s="21" t="s">
        <v>85</v>
      </c>
      <c r="AT64" s="1">
        <v>0.55211153406100899</v>
      </c>
      <c r="AU64" t="s">
        <v>10</v>
      </c>
      <c r="AV64" s="1">
        <v>0.12144154633232228</v>
      </c>
      <c r="AW64" s="1">
        <v>5.4593289950943813E-6</v>
      </c>
      <c r="AX64" s="1">
        <v>1.6064277053631728</v>
      </c>
      <c r="AY64" t="s">
        <v>10</v>
      </c>
      <c r="AZ64" s="1">
        <v>0.13440260924283109</v>
      </c>
      <c r="BA64" s="1">
        <v>0</v>
      </c>
      <c r="BB64" s="1">
        <v>0.45794232823848863</v>
      </c>
      <c r="BC64" t="s">
        <v>47</v>
      </c>
      <c r="BD64" s="1">
        <v>0.20338507185139554</v>
      </c>
      <c r="BE64" s="1">
        <v>2.4347405430727775E-2</v>
      </c>
      <c r="BF64" s="1">
        <v>-0.24643958179239714</v>
      </c>
      <c r="BG64" t="s">
        <v>12</v>
      </c>
      <c r="BH64" s="1">
        <v>0.19630791917565515</v>
      </c>
      <c r="BI64" s="1">
        <v>0.20934353325647725</v>
      </c>
      <c r="BJ64" s="1">
        <v>0.1684464795128606</v>
      </c>
      <c r="BK64" t="s">
        <v>12</v>
      </c>
      <c r="BL64" s="1">
        <v>0.14240482907011867</v>
      </c>
      <c r="BM64" s="1">
        <v>0.23686045197612504</v>
      </c>
    </row>
    <row r="65" spans="2:65" x14ac:dyDescent="0.35">
      <c r="C65" s="21"/>
      <c r="D65" s="1"/>
      <c r="F65" s="1"/>
      <c r="G65" s="1"/>
      <c r="H65" s="1"/>
      <c r="J65" s="1"/>
      <c r="K65" s="1"/>
      <c r="L65" s="1"/>
      <c r="N65" s="1"/>
      <c r="O65" s="1"/>
      <c r="P65" s="1"/>
      <c r="R65" s="1"/>
      <c r="S65" s="1"/>
      <c r="T65" s="1"/>
      <c r="V65" s="21"/>
      <c r="W65" s="1"/>
      <c r="Y65" s="1"/>
      <c r="Z65" s="1"/>
      <c r="AA65" s="1"/>
      <c r="AC65" s="1"/>
      <c r="AD65" s="1"/>
      <c r="AE65" s="1"/>
      <c r="AG65" s="1"/>
      <c r="AH65" s="1"/>
      <c r="AI65" s="1"/>
      <c r="AK65" s="1"/>
      <c r="AL65" s="1"/>
      <c r="AM65" s="1"/>
      <c r="AO65" s="1"/>
      <c r="AP65" s="1"/>
      <c r="AQ65" s="1"/>
      <c r="AS65" s="21"/>
      <c r="AT65" s="1"/>
      <c r="AV65" s="1"/>
      <c r="AW65" s="1"/>
      <c r="AX65" s="1"/>
      <c r="AZ65" s="1"/>
      <c r="BA65" s="1"/>
      <c r="BB65" s="1"/>
      <c r="BD65" s="1"/>
      <c r="BE65" s="1"/>
      <c r="BF65" s="1"/>
      <c r="BH65" s="1"/>
      <c r="BI65" s="1"/>
      <c r="BJ65" s="1"/>
      <c r="BL65" s="1"/>
      <c r="BM65" s="1"/>
    </row>
    <row r="66" spans="2:65" x14ac:dyDescent="0.35">
      <c r="B66" t="s">
        <v>26</v>
      </c>
      <c r="C66" s="6"/>
      <c r="D66" s="1"/>
      <c r="F66" s="1"/>
      <c r="G66" s="1"/>
      <c r="H66" s="1"/>
      <c r="J66" s="1"/>
      <c r="K66" s="1"/>
      <c r="L66" s="1"/>
      <c r="N66" s="1"/>
      <c r="O66" s="1"/>
      <c r="P66" s="1"/>
      <c r="R66" s="1"/>
      <c r="S66" s="1"/>
      <c r="T66" s="1"/>
      <c r="U66" t="s">
        <v>26</v>
      </c>
      <c r="V66" s="6"/>
      <c r="W66" s="1"/>
      <c r="Y66" s="1"/>
      <c r="Z66" s="1"/>
      <c r="AA66" s="1"/>
      <c r="AC66" s="1"/>
      <c r="AD66" s="1"/>
      <c r="AE66" s="1"/>
      <c r="AG66" s="1"/>
      <c r="AH66" s="1"/>
      <c r="AI66" s="1"/>
      <c r="AK66" s="1"/>
      <c r="AL66" s="1"/>
      <c r="AM66" s="1"/>
      <c r="AO66" s="1"/>
      <c r="AP66" s="1"/>
      <c r="AQ66" s="1"/>
      <c r="AR66" t="s">
        <v>26</v>
      </c>
      <c r="AS66" s="6"/>
      <c r="AT66" s="1"/>
      <c r="AV66" s="1"/>
      <c r="AW66" s="1"/>
      <c r="AX66" s="1"/>
      <c r="AZ66" s="1"/>
      <c r="BA66" s="1"/>
      <c r="BB66" s="1"/>
      <c r="BD66" s="1"/>
      <c r="BE66" s="1"/>
      <c r="BF66" s="1"/>
      <c r="BH66" s="1"/>
      <c r="BI66" s="1"/>
      <c r="BJ66" s="1"/>
      <c r="BL66" s="1"/>
      <c r="BM66" s="1"/>
    </row>
    <row r="67" spans="2:65" x14ac:dyDescent="0.35">
      <c r="B67" t="s">
        <v>27</v>
      </c>
      <c r="C67" s="58">
        <v>-9707.1068448328297</v>
      </c>
      <c r="D67" s="59"/>
      <c r="F67" s="1"/>
      <c r="G67" s="1"/>
      <c r="H67" s="1"/>
      <c r="J67" s="1"/>
      <c r="K67" s="1"/>
      <c r="L67" s="1"/>
      <c r="N67" s="1"/>
      <c r="O67" s="1"/>
      <c r="P67" s="1"/>
      <c r="R67" s="1"/>
      <c r="S67" s="1"/>
      <c r="T67" s="1"/>
      <c r="U67" t="s">
        <v>27</v>
      </c>
      <c r="V67" s="58">
        <v>-7636.8422944185077</v>
      </c>
      <c r="W67" s="59"/>
      <c r="Y67" s="1"/>
      <c r="Z67" s="1"/>
      <c r="AA67" s="1"/>
      <c r="AC67" s="1"/>
      <c r="AD67" s="1"/>
      <c r="AE67" s="1"/>
      <c r="AG67" s="1"/>
      <c r="AH67" s="1"/>
      <c r="AI67" s="1"/>
      <c r="AK67" s="1"/>
      <c r="AL67" s="1"/>
      <c r="AM67" s="1"/>
      <c r="AO67" s="1"/>
      <c r="AP67" s="1"/>
      <c r="AQ67" s="1"/>
      <c r="AR67" t="s">
        <v>27</v>
      </c>
      <c r="AS67" s="58">
        <v>-7320.9513892367577</v>
      </c>
      <c r="AT67" s="59"/>
      <c r="AV67" s="1"/>
      <c r="AW67" s="1"/>
      <c r="AX67" s="1"/>
      <c r="AZ67" s="1"/>
      <c r="BA67" s="1"/>
      <c r="BB67" s="1"/>
      <c r="BD67" s="1"/>
      <c r="BE67" s="1"/>
      <c r="BF67" s="1"/>
      <c r="BH67" s="1"/>
      <c r="BI67" s="1"/>
      <c r="BJ67" s="1"/>
      <c r="BL67" s="1"/>
      <c r="BM67" s="1"/>
    </row>
    <row r="68" spans="2:65" x14ac:dyDescent="0.35">
      <c r="B68" t="s">
        <v>28</v>
      </c>
      <c r="C68" s="58">
        <v>-10141.252193434197</v>
      </c>
      <c r="D68" s="59"/>
      <c r="F68" s="1"/>
      <c r="G68" s="1"/>
      <c r="H68" s="1"/>
      <c r="J68" s="1"/>
      <c r="K68" s="1"/>
      <c r="L68" s="1"/>
      <c r="N68" s="1"/>
      <c r="O68" s="1"/>
      <c r="P68" s="1"/>
      <c r="R68" s="1"/>
      <c r="S68" s="1"/>
      <c r="T68" s="1"/>
      <c r="U68" t="s">
        <v>28</v>
      </c>
      <c r="V68" s="58">
        <v>-10141.252193434197</v>
      </c>
      <c r="W68" s="59"/>
      <c r="Y68" s="1"/>
      <c r="Z68" s="1"/>
      <c r="AA68" s="1"/>
      <c r="AC68" s="1"/>
      <c r="AD68" s="1"/>
      <c r="AE68" s="1"/>
      <c r="AG68" s="1"/>
      <c r="AH68" s="1"/>
      <c r="AI68" s="1"/>
      <c r="AK68" s="1"/>
      <c r="AL68" s="1"/>
      <c r="AM68" s="1"/>
      <c r="AO68" s="1"/>
      <c r="AP68" s="1"/>
      <c r="AQ68" s="1"/>
      <c r="AR68" t="s">
        <v>28</v>
      </c>
      <c r="AS68" s="58">
        <v>-10141.252193434197</v>
      </c>
      <c r="AT68" s="59"/>
      <c r="AV68" s="1"/>
      <c r="AW68" s="1"/>
      <c r="AX68" s="1"/>
      <c r="AZ68" s="1"/>
      <c r="BA68" s="1"/>
      <c r="BB68" s="1"/>
      <c r="BD68" s="1"/>
      <c r="BE68" s="1"/>
      <c r="BF68" s="1"/>
      <c r="BH68" s="1"/>
      <c r="BI68" s="1"/>
      <c r="BJ68" s="1"/>
      <c r="BL68" s="1"/>
      <c r="BM68" s="1"/>
    </row>
    <row r="69" spans="2:65" x14ac:dyDescent="0.35">
      <c r="B69" t="s">
        <v>29</v>
      </c>
      <c r="C69" s="60">
        <v>4.2809836529107081E-2</v>
      </c>
      <c r="D69" s="61"/>
      <c r="F69" s="1"/>
      <c r="G69" s="1"/>
      <c r="H69" s="1"/>
      <c r="J69" s="1"/>
      <c r="K69" s="1"/>
      <c r="L69" s="1"/>
      <c r="N69" s="1"/>
      <c r="O69" s="1"/>
      <c r="P69" s="1"/>
      <c r="R69" s="1"/>
      <c r="S69" s="1"/>
      <c r="T69" s="1"/>
      <c r="U69" t="s">
        <v>29</v>
      </c>
      <c r="V69" s="60">
        <v>0.24695272844482974</v>
      </c>
      <c r="W69" s="61"/>
      <c r="Y69" s="1"/>
      <c r="Z69" s="1"/>
      <c r="AA69" s="1"/>
      <c r="AC69" s="1"/>
      <c r="AD69" s="1"/>
      <c r="AE69" s="1"/>
      <c r="AG69" s="1"/>
      <c r="AH69" s="1"/>
      <c r="AI69" s="1"/>
      <c r="AK69" s="1"/>
      <c r="AL69" s="1"/>
      <c r="AM69" s="1"/>
      <c r="AO69" s="1"/>
      <c r="AP69" s="1"/>
      <c r="AQ69" s="1"/>
      <c r="AR69" t="s">
        <v>29</v>
      </c>
      <c r="AS69" s="60">
        <v>0.27810183105626751</v>
      </c>
      <c r="AT69" s="61"/>
      <c r="AV69" s="1"/>
      <c r="AW69" s="1"/>
      <c r="AX69" s="1"/>
      <c r="AZ69" s="1"/>
      <c r="BA69" s="1"/>
      <c r="BB69" s="1"/>
      <c r="BD69" s="1"/>
      <c r="BE69" s="1"/>
      <c r="BF69" s="1"/>
      <c r="BH69" s="1"/>
      <c r="BI69" s="1"/>
      <c r="BJ69" s="1"/>
      <c r="BL69" s="1"/>
      <c r="BM69" s="1"/>
    </row>
    <row r="70" spans="2:65" x14ac:dyDescent="0.35">
      <c r="B70" t="s">
        <v>30</v>
      </c>
      <c r="C70" s="60">
        <v>0.36974235165716279</v>
      </c>
      <c r="D70" s="61"/>
      <c r="F70" s="1"/>
      <c r="G70" s="1"/>
      <c r="H70" s="1"/>
      <c r="J70" s="1"/>
      <c r="K70" s="1"/>
      <c r="L70" s="1"/>
      <c r="N70" s="1"/>
      <c r="O70" s="1"/>
      <c r="P70" s="1"/>
      <c r="R70" s="1"/>
      <c r="S70" s="1"/>
      <c r="T70" s="1"/>
      <c r="U70" t="s">
        <v>30</v>
      </c>
      <c r="V70" s="60">
        <v>0.46650166651717451</v>
      </c>
      <c r="W70" s="61"/>
      <c r="Y70" s="1"/>
      <c r="Z70" s="1"/>
      <c r="AA70" s="1"/>
      <c r="AC70" s="1"/>
      <c r="AD70" s="1"/>
      <c r="AE70" s="1"/>
      <c r="AG70" s="1"/>
      <c r="AH70" s="1"/>
      <c r="AI70" s="1"/>
      <c r="AK70" s="1"/>
      <c r="AL70" s="1"/>
      <c r="AM70" s="1"/>
      <c r="AO70" s="1"/>
      <c r="AP70" s="1"/>
      <c r="AQ70" s="1"/>
      <c r="AR70" t="s">
        <v>30</v>
      </c>
      <c r="AS70" s="60">
        <v>0.48270796517826031</v>
      </c>
      <c r="AT70" s="61"/>
      <c r="AV70" s="1"/>
      <c r="AW70" s="1"/>
      <c r="AX70" s="1"/>
      <c r="AZ70" s="1"/>
      <c r="BA70" s="1"/>
      <c r="BB70" s="1"/>
      <c r="BD70" s="1"/>
      <c r="BE70" s="1"/>
      <c r="BF70" s="1"/>
      <c r="BH70" s="1"/>
      <c r="BI70" s="1"/>
      <c r="BJ70" s="1"/>
      <c r="BL70" s="1"/>
      <c r="BM70" s="1"/>
    </row>
    <row r="71" spans="2:65" x14ac:dyDescent="0.35">
      <c r="B71" t="s">
        <v>106</v>
      </c>
      <c r="C71" s="60">
        <v>2.0597019917403689</v>
      </c>
      <c r="D71" s="61"/>
      <c r="F71" s="1"/>
      <c r="G71" s="1"/>
      <c r="H71" s="1"/>
      <c r="J71" s="1"/>
      <c r="K71" s="1"/>
      <c r="L71" s="1"/>
      <c r="N71" s="1"/>
      <c r="O71" s="1"/>
      <c r="P71" s="1"/>
      <c r="R71" s="1"/>
      <c r="S71" s="1"/>
      <c r="T71" s="1"/>
      <c r="U71" t="s">
        <v>106</v>
      </c>
      <c r="V71" s="60">
        <v>1.6262847520916297</v>
      </c>
      <c r="W71" s="61"/>
      <c r="Y71" s="1"/>
      <c r="Z71" s="1"/>
      <c r="AA71" s="1"/>
      <c r="AC71" s="1"/>
      <c r="AD71" s="1"/>
      <c r="AE71" s="1"/>
      <c r="AG71" s="1"/>
      <c r="AH71" s="1"/>
      <c r="AI71" s="1"/>
      <c r="AK71" s="1"/>
      <c r="AL71" s="1"/>
      <c r="AM71" s="1"/>
      <c r="AO71" s="1"/>
      <c r="AP71" s="1"/>
      <c r="AQ71" s="1"/>
      <c r="AR71" t="s">
        <v>106</v>
      </c>
      <c r="AS71" s="60">
        <v>1.5818117649170724</v>
      </c>
      <c r="AT71" s="61"/>
      <c r="AV71" s="1"/>
      <c r="AW71" s="1"/>
      <c r="AX71" s="1"/>
      <c r="AZ71" s="1"/>
      <c r="BA71" s="1"/>
      <c r="BB71" s="1"/>
      <c r="BD71" s="1"/>
      <c r="BE71" s="1"/>
      <c r="BF71" s="1"/>
      <c r="BH71" s="1"/>
      <c r="BI71" s="1"/>
      <c r="BJ71" s="1"/>
      <c r="BL71" s="1"/>
      <c r="BM71" s="1"/>
    </row>
    <row r="72" spans="2:65" x14ac:dyDescent="0.35">
      <c r="B72" t="s">
        <v>107</v>
      </c>
      <c r="C72" s="60">
        <v>2.1049826419756195</v>
      </c>
      <c r="D72" s="61"/>
      <c r="F72" s="1"/>
      <c r="G72" s="1"/>
      <c r="H72" s="1"/>
      <c r="J72" s="1"/>
      <c r="K72" s="1"/>
      <c r="L72" s="1"/>
      <c r="N72" s="1"/>
      <c r="O72" s="1"/>
      <c r="P72" s="1"/>
      <c r="R72" s="1"/>
      <c r="S72" s="1"/>
      <c r="T72" s="1"/>
      <c r="U72" t="s">
        <v>107</v>
      </c>
      <c r="V72" s="60">
        <v>1.6828855648856931</v>
      </c>
      <c r="W72" s="61"/>
      <c r="Y72" s="1"/>
      <c r="Z72" s="1"/>
      <c r="AA72" s="1"/>
      <c r="AC72" s="1"/>
      <c r="AD72" s="1"/>
      <c r="AE72" s="1"/>
      <c r="AG72" s="1"/>
      <c r="AH72" s="1"/>
      <c r="AI72" s="1"/>
      <c r="AK72" s="1"/>
      <c r="AL72" s="1"/>
      <c r="AM72" s="1"/>
      <c r="AO72" s="1"/>
      <c r="AP72" s="1"/>
      <c r="AQ72" s="1"/>
      <c r="AR72" t="s">
        <v>107</v>
      </c>
      <c r="AS72" s="60">
        <v>1.7176537156228247</v>
      </c>
      <c r="AT72" s="61"/>
      <c r="AV72" s="1"/>
      <c r="AW72" s="1"/>
      <c r="AX72" s="1"/>
      <c r="AZ72" s="1"/>
      <c r="BA72" s="1"/>
      <c r="BB72" s="1"/>
      <c r="BD72" s="1"/>
      <c r="BE72" s="1"/>
      <c r="BF72" s="1"/>
      <c r="BH72" s="1"/>
      <c r="BI72" s="1"/>
      <c r="BJ72" s="1"/>
      <c r="BL72" s="1"/>
      <c r="BM72" s="1"/>
    </row>
    <row r="73" spans="2:65" x14ac:dyDescent="0.35">
      <c r="B73" s="25" t="s">
        <v>33</v>
      </c>
      <c r="C73" s="56">
        <v>9484</v>
      </c>
      <c r="D73" s="57"/>
      <c r="F73" s="1"/>
      <c r="G73" s="1"/>
      <c r="H73" s="1"/>
      <c r="J73" s="1"/>
      <c r="K73" s="1"/>
      <c r="L73" s="1"/>
      <c r="N73" s="1"/>
      <c r="O73" s="1"/>
      <c r="P73" s="1"/>
      <c r="R73" s="1"/>
      <c r="S73" s="1"/>
      <c r="T73" s="1"/>
      <c r="U73" s="25" t="s">
        <v>33</v>
      </c>
      <c r="V73" s="56">
        <v>9484</v>
      </c>
      <c r="W73" s="57"/>
      <c r="Y73" s="1"/>
      <c r="Z73" s="1"/>
      <c r="AA73" s="1"/>
      <c r="AC73" s="1"/>
      <c r="AD73" s="1"/>
      <c r="AE73" s="1"/>
      <c r="AG73" s="1"/>
      <c r="AH73" s="1"/>
      <c r="AI73" s="1"/>
      <c r="AK73" s="1"/>
      <c r="AL73" s="1"/>
      <c r="AM73" s="1"/>
      <c r="AO73" s="1"/>
      <c r="AP73" s="1"/>
      <c r="AQ73" s="1"/>
      <c r="AR73" s="25" t="s">
        <v>33</v>
      </c>
      <c r="AS73" s="56">
        <v>9484</v>
      </c>
      <c r="AT73" s="57"/>
      <c r="AV73" s="1"/>
      <c r="AW73" s="1"/>
      <c r="AX73" s="1"/>
      <c r="AZ73" s="1"/>
      <c r="BA73" s="1"/>
      <c r="BB73" s="1"/>
      <c r="BD73" s="1"/>
      <c r="BE73" s="1"/>
      <c r="BF73" s="1"/>
      <c r="BH73" s="1"/>
      <c r="BI73" s="1"/>
      <c r="BJ73" s="1"/>
      <c r="BL73" s="1"/>
      <c r="BM73" s="1"/>
    </row>
    <row r="74" spans="2:65" x14ac:dyDescent="0.35">
      <c r="B74" s="25" t="s">
        <v>34</v>
      </c>
      <c r="C74" s="56">
        <v>1608</v>
      </c>
      <c r="D74" s="57"/>
      <c r="F74" s="1"/>
      <c r="G74" s="1"/>
      <c r="H74" s="1"/>
      <c r="J74" s="1"/>
      <c r="K74" s="1"/>
      <c r="L74" s="1"/>
      <c r="N74" s="1"/>
      <c r="O74" s="1"/>
      <c r="P74" s="1"/>
      <c r="R74" s="1"/>
      <c r="S74" s="1"/>
      <c r="T74" s="1"/>
      <c r="U74" s="25" t="s">
        <v>34</v>
      </c>
      <c r="V74" s="56">
        <v>1608</v>
      </c>
      <c r="W74" s="57"/>
      <c r="Y74" s="1"/>
      <c r="Z74" s="1"/>
      <c r="AA74" s="1"/>
      <c r="AC74" s="1"/>
      <c r="AD74" s="1"/>
      <c r="AE74" s="1"/>
      <c r="AG74" s="1"/>
      <c r="AH74" s="1"/>
      <c r="AI74" s="1"/>
      <c r="AK74" s="1"/>
      <c r="AL74" s="1"/>
      <c r="AM74" s="1"/>
      <c r="AO74" s="1"/>
      <c r="AP74" s="1"/>
      <c r="AQ74" s="1"/>
      <c r="AR74" s="25" t="s">
        <v>34</v>
      </c>
      <c r="AS74" s="56">
        <v>1608</v>
      </c>
      <c r="AT74" s="57"/>
      <c r="AV74" s="1"/>
      <c r="AW74" s="1"/>
      <c r="AX74" s="1"/>
      <c r="AZ74" s="1"/>
      <c r="BA74" s="1"/>
      <c r="BB74" s="1"/>
      <c r="BD74" s="1"/>
      <c r="BE74" s="1"/>
      <c r="BF74" s="1"/>
      <c r="BH74" s="1"/>
      <c r="BI74" s="1"/>
      <c r="BJ74" s="1"/>
      <c r="BL74" s="1"/>
      <c r="BM74" s="1"/>
    </row>
    <row r="75" spans="2:65" x14ac:dyDescent="0.35">
      <c r="B75" s="25" t="s">
        <v>35</v>
      </c>
      <c r="C75" s="56">
        <v>60</v>
      </c>
      <c r="D75" s="57"/>
      <c r="F75" s="1"/>
      <c r="G75" s="1"/>
      <c r="H75" s="1"/>
      <c r="J75" s="1"/>
      <c r="K75" s="1"/>
      <c r="L75" s="1"/>
      <c r="N75" s="1"/>
      <c r="O75" s="1"/>
      <c r="P75" s="1"/>
      <c r="R75" s="1"/>
      <c r="S75" s="1"/>
      <c r="T75" s="1"/>
      <c r="U75" s="25" t="s">
        <v>35</v>
      </c>
      <c r="V75" s="56">
        <v>75</v>
      </c>
      <c r="W75" s="57"/>
      <c r="Y75" s="1"/>
      <c r="Z75" s="1"/>
      <c r="AA75" s="1"/>
      <c r="AC75" s="1"/>
      <c r="AD75" s="1"/>
      <c r="AE75" s="1"/>
      <c r="AG75" s="1"/>
      <c r="AH75" s="1"/>
      <c r="AI75" s="1"/>
      <c r="AK75" s="1"/>
      <c r="AL75" s="1"/>
      <c r="AM75" s="1"/>
      <c r="AO75" s="1"/>
      <c r="AP75" s="1"/>
      <c r="AQ75" s="1"/>
      <c r="AR75" s="25" t="s">
        <v>35</v>
      </c>
      <c r="AS75" s="56">
        <v>180</v>
      </c>
      <c r="AT75" s="57"/>
      <c r="AV75" s="1"/>
      <c r="AW75" s="1"/>
      <c r="AX75" s="1"/>
      <c r="AZ75" s="1"/>
      <c r="BA75" s="1"/>
      <c r="BB75" s="1"/>
      <c r="BD75" s="1"/>
      <c r="BE75" s="1"/>
      <c r="BF75" s="1"/>
      <c r="BH75" s="1"/>
      <c r="BI75" s="1"/>
      <c r="BJ75" s="1"/>
      <c r="BL75" s="1"/>
      <c r="BM75" s="1"/>
    </row>
    <row r="76" spans="2:65" x14ac:dyDescent="0.35">
      <c r="B76" t="s">
        <v>84</v>
      </c>
      <c r="C76" s="6"/>
      <c r="D76" s="1"/>
      <c r="F76" s="1"/>
      <c r="G76" s="1"/>
      <c r="H76" s="1"/>
      <c r="J76" s="1"/>
      <c r="K76" s="1"/>
      <c r="L76" s="1"/>
      <c r="N76" s="1"/>
      <c r="O76" s="1"/>
      <c r="P76" s="1"/>
      <c r="R76" s="1"/>
      <c r="S76" s="1"/>
      <c r="T76" s="1"/>
      <c r="V76" s="6"/>
      <c r="W76" s="1"/>
      <c r="Y76" s="1"/>
      <c r="Z76" s="1"/>
      <c r="AA76" s="1"/>
      <c r="AC76" s="1"/>
      <c r="AD76" s="1"/>
      <c r="AE76" s="1"/>
      <c r="AG76" s="1"/>
      <c r="AH76" s="1"/>
      <c r="AI76" s="1"/>
      <c r="AK76" s="1"/>
      <c r="AL76" s="1"/>
      <c r="AM76" s="1"/>
      <c r="AO76" s="1"/>
      <c r="AP76" s="1"/>
      <c r="AQ76" s="1"/>
      <c r="AS76" s="6"/>
      <c r="AT76" s="1"/>
      <c r="AV76" s="1"/>
      <c r="AW76" s="1"/>
      <c r="AX76" s="1"/>
      <c r="AZ76" s="1"/>
      <c r="BA76" s="1"/>
      <c r="BB76" s="1"/>
      <c r="BD76" s="1"/>
      <c r="BE76" s="1"/>
      <c r="BF76" s="1"/>
      <c r="BH76" s="1"/>
      <c r="BI76" s="1"/>
      <c r="BJ76" s="1"/>
      <c r="BL76" s="1"/>
      <c r="BM76" s="1"/>
    </row>
    <row r="77" spans="2:65" x14ac:dyDescent="0.35">
      <c r="B77" t="s">
        <v>36</v>
      </c>
      <c r="C77" s="2" t="s">
        <v>37</v>
      </c>
      <c r="D77" s="1"/>
      <c r="F77" s="1"/>
      <c r="G77" s="1"/>
      <c r="H77" s="1"/>
      <c r="J77" s="1"/>
      <c r="K77" s="1"/>
      <c r="L77" s="1"/>
      <c r="N77" s="1"/>
      <c r="O77" s="1"/>
      <c r="P77" s="1"/>
      <c r="R77" s="1"/>
      <c r="S77" s="1"/>
      <c r="T77" s="1"/>
      <c r="U77" t="s">
        <v>36</v>
      </c>
      <c r="V77" s="2" t="s">
        <v>86</v>
      </c>
      <c r="W77" s="1"/>
      <c r="Y77" s="1"/>
      <c r="Z77" s="1"/>
      <c r="AA77" s="1"/>
      <c r="AC77" s="1"/>
      <c r="AD77" s="1"/>
      <c r="AE77" s="1"/>
      <c r="AG77" s="1"/>
      <c r="AH77" s="1"/>
      <c r="AI77" s="1"/>
      <c r="AK77" s="1"/>
      <c r="AL77" s="1"/>
      <c r="AM77" s="1"/>
      <c r="AO77" s="1"/>
      <c r="AP77" s="1"/>
      <c r="AQ77" s="1"/>
      <c r="AR77" t="s">
        <v>36</v>
      </c>
      <c r="AS77" s="2" t="s">
        <v>86</v>
      </c>
      <c r="AT77" s="1"/>
      <c r="AV77" s="1"/>
      <c r="AW77" s="1"/>
      <c r="AX77" s="1"/>
      <c r="AZ77" s="1"/>
      <c r="BA77" s="1"/>
      <c r="BB77" s="1"/>
      <c r="BD77" s="1"/>
      <c r="BE77" s="1"/>
      <c r="BF77" s="1"/>
      <c r="BH77" s="1"/>
      <c r="BI77" s="1"/>
      <c r="BJ77" s="1"/>
      <c r="BL77" s="1"/>
      <c r="BM77" s="1"/>
    </row>
    <row r="78" spans="2:65" x14ac:dyDescent="0.35">
      <c r="B78" t="s">
        <v>38</v>
      </c>
      <c r="C78" s="2" t="s">
        <v>39</v>
      </c>
      <c r="D78" s="1"/>
      <c r="F78" s="1"/>
      <c r="G78" s="1"/>
      <c r="H78" s="1"/>
      <c r="J78" s="1"/>
      <c r="K78" s="1"/>
      <c r="L78" s="1"/>
      <c r="N78" s="1"/>
      <c r="O78" s="1"/>
      <c r="P78" s="1"/>
      <c r="R78" s="1"/>
      <c r="S78" s="1"/>
      <c r="T78" s="1"/>
      <c r="U78" t="s">
        <v>48</v>
      </c>
      <c r="V78" s="2" t="s">
        <v>49</v>
      </c>
      <c r="W78" s="1"/>
      <c r="Y78" s="1"/>
      <c r="Z78" s="1"/>
      <c r="AA78" s="1"/>
      <c r="AC78" s="1"/>
      <c r="AD78" s="1"/>
      <c r="AE78" s="1"/>
      <c r="AG78" s="1"/>
      <c r="AH78" s="1"/>
      <c r="AI78" s="1"/>
      <c r="AK78" s="1"/>
      <c r="AL78" s="1"/>
      <c r="AM78" s="1"/>
      <c r="AO78" s="1"/>
      <c r="AP78" s="1"/>
      <c r="AQ78" s="1"/>
      <c r="AR78" t="s">
        <v>48</v>
      </c>
      <c r="AS78" s="2" t="s">
        <v>49</v>
      </c>
      <c r="AT78" s="1"/>
      <c r="AV78" s="1"/>
      <c r="AW78" s="1"/>
      <c r="AX78" s="1"/>
      <c r="AZ78" s="1"/>
      <c r="BA78" s="1"/>
      <c r="BB78" s="1"/>
      <c r="BD78" s="1"/>
      <c r="BE78" s="1"/>
      <c r="BF78" s="1"/>
      <c r="BH78" s="1"/>
      <c r="BI78" s="1"/>
      <c r="BJ78" s="1"/>
      <c r="BL78" s="1"/>
      <c r="BM78" s="1"/>
    </row>
    <row r="79" spans="2:65" x14ac:dyDescent="0.35">
      <c r="B79" t="s">
        <v>40</v>
      </c>
      <c r="C79" s="2" t="s">
        <v>41</v>
      </c>
      <c r="D79" s="1"/>
      <c r="F79" s="1"/>
      <c r="G79" s="1"/>
      <c r="H79" s="1"/>
      <c r="J79" s="1"/>
      <c r="K79" s="1"/>
      <c r="L79" s="1"/>
      <c r="N79" s="1"/>
      <c r="O79" s="1"/>
      <c r="P79" s="1"/>
      <c r="R79" s="1"/>
      <c r="S79" s="1"/>
      <c r="T79" s="1"/>
      <c r="U79" t="s">
        <v>38</v>
      </c>
      <c r="V79" s="2" t="s">
        <v>39</v>
      </c>
      <c r="W79" s="1"/>
      <c r="Y79" s="1"/>
      <c r="Z79" s="1"/>
      <c r="AA79" s="1"/>
      <c r="AC79" s="1"/>
      <c r="AD79" s="1"/>
      <c r="AE79" s="1"/>
      <c r="AG79" s="1"/>
      <c r="AH79" s="1"/>
      <c r="AI79" s="1"/>
      <c r="AK79" s="1"/>
      <c r="AL79" s="1"/>
      <c r="AM79" s="1"/>
      <c r="AO79" s="1"/>
      <c r="AP79" s="1"/>
      <c r="AQ79" s="1"/>
      <c r="AR79" t="s">
        <v>38</v>
      </c>
      <c r="AS79" s="2" t="s">
        <v>39</v>
      </c>
      <c r="AT79" s="1"/>
      <c r="AV79" s="1"/>
      <c r="AW79" s="1"/>
      <c r="AX79" s="1"/>
      <c r="AZ79" s="1"/>
      <c r="BA79" s="1"/>
      <c r="BB79" s="1"/>
      <c r="BD79" s="1"/>
      <c r="BE79" s="1"/>
      <c r="BF79" s="1"/>
      <c r="BH79" s="1"/>
      <c r="BI79" s="1"/>
      <c r="BJ79" s="1"/>
      <c r="BL79" s="1"/>
      <c r="BM79" s="1"/>
    </row>
    <row r="80" spans="2:65" x14ac:dyDescent="0.35">
      <c r="B80" t="s">
        <v>42</v>
      </c>
      <c r="C80" s="2" t="s">
        <v>43</v>
      </c>
      <c r="D80" s="1"/>
      <c r="F80" s="1"/>
      <c r="G80" s="1"/>
      <c r="H80" s="1"/>
      <c r="J80" s="1"/>
      <c r="K80" s="1"/>
      <c r="L80" s="1"/>
      <c r="N80" s="1"/>
      <c r="O80" s="1"/>
      <c r="P80" s="1"/>
      <c r="R80" s="1"/>
      <c r="S80" s="1"/>
      <c r="T80" s="1"/>
      <c r="U80" t="s">
        <v>40</v>
      </c>
      <c r="V80" s="2" t="s">
        <v>41</v>
      </c>
      <c r="W80" s="1"/>
      <c r="Y80" s="1"/>
      <c r="Z80" s="1"/>
      <c r="AA80" s="1"/>
      <c r="AC80" s="1"/>
      <c r="AD80" s="1"/>
      <c r="AE80" s="1"/>
      <c r="AG80" s="1"/>
      <c r="AH80" s="1"/>
      <c r="AI80" s="1"/>
      <c r="AK80" s="1"/>
      <c r="AL80" s="1"/>
      <c r="AM80" s="1"/>
      <c r="AO80" s="1"/>
      <c r="AP80" s="1"/>
      <c r="AQ80" s="1"/>
      <c r="AR80" t="s">
        <v>40</v>
      </c>
      <c r="AS80" s="2" t="s">
        <v>41</v>
      </c>
      <c r="AT80" s="1"/>
      <c r="AV80" s="1"/>
      <c r="AW80" s="1"/>
      <c r="AX80" s="1"/>
      <c r="AZ80" s="1"/>
      <c r="BA80" s="1"/>
      <c r="BB80" s="1"/>
      <c r="BD80" s="1"/>
      <c r="BE80" s="1"/>
      <c r="BF80" s="1"/>
      <c r="BH80" s="1"/>
      <c r="BI80" s="1"/>
      <c r="BJ80" s="1"/>
      <c r="BL80" s="1"/>
      <c r="BM80" s="1"/>
    </row>
    <row r="81" spans="21:65" x14ac:dyDescent="0.35">
      <c r="U81" t="s">
        <v>42</v>
      </c>
      <c r="V81" s="2" t="s">
        <v>43</v>
      </c>
      <c r="W81" s="1"/>
      <c r="Y81" s="1"/>
      <c r="Z81" s="1"/>
      <c r="AA81" s="1"/>
      <c r="AC81" s="1"/>
      <c r="AD81" s="1"/>
      <c r="AE81" s="1"/>
      <c r="AG81" s="1"/>
      <c r="AH81" s="1"/>
      <c r="AI81" s="1"/>
      <c r="AK81" s="1"/>
      <c r="AL81" s="1"/>
      <c r="AM81" s="1"/>
      <c r="AO81" s="1"/>
      <c r="AP81" s="1"/>
      <c r="AQ81" s="1"/>
      <c r="AR81" t="s">
        <v>42</v>
      </c>
      <c r="AS81" s="2" t="s">
        <v>43</v>
      </c>
      <c r="AT81" s="1"/>
      <c r="AV81" s="1"/>
      <c r="AW81" s="1"/>
      <c r="AX81" s="1"/>
      <c r="AZ81" s="1"/>
      <c r="BA81" s="1"/>
      <c r="BB81" s="1"/>
      <c r="BD81" s="1"/>
      <c r="BE81" s="1"/>
      <c r="BF81" s="1"/>
      <c r="BH81" s="1"/>
      <c r="BI81" s="1"/>
      <c r="BJ81" s="1"/>
      <c r="BL81" s="1"/>
      <c r="BM81" s="1"/>
    </row>
    <row r="82" spans="21:65" x14ac:dyDescent="0.35">
      <c r="V82" s="2"/>
      <c r="W82" s="1"/>
      <c r="Y82" s="1"/>
      <c r="Z82" s="1"/>
      <c r="AA82" s="1"/>
      <c r="AC82" s="1"/>
      <c r="AD82" s="1"/>
      <c r="AE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S82" s="2"/>
      <c r="AT82" s="1"/>
      <c r="AV82" s="1"/>
      <c r="AW82" s="1"/>
      <c r="AX82" s="1"/>
      <c r="AZ82" s="1"/>
      <c r="BA82" s="1"/>
      <c r="BB82" s="1"/>
      <c r="BD82" s="1"/>
      <c r="BE82" s="1"/>
    </row>
  </sheetData>
  <mergeCells count="54">
    <mergeCell ref="AS35:AT35"/>
    <mergeCell ref="AS36:AT36"/>
    <mergeCell ref="C74:D74"/>
    <mergeCell ref="V74:W74"/>
    <mergeCell ref="AS74:AT74"/>
    <mergeCell ref="C75:D75"/>
    <mergeCell ref="V75:W75"/>
    <mergeCell ref="AS75:AT75"/>
    <mergeCell ref="C72:D72"/>
    <mergeCell ref="V72:W72"/>
    <mergeCell ref="AS72:AT72"/>
    <mergeCell ref="C73:D73"/>
    <mergeCell ref="V73:W73"/>
    <mergeCell ref="AS73:AT73"/>
    <mergeCell ref="C70:D70"/>
    <mergeCell ref="V70:W70"/>
    <mergeCell ref="AS70:AT70"/>
    <mergeCell ref="C71:D71"/>
    <mergeCell ref="V71:W71"/>
    <mergeCell ref="AS71:AT71"/>
    <mergeCell ref="C68:D68"/>
    <mergeCell ref="V68:W68"/>
    <mergeCell ref="AS68:AT68"/>
    <mergeCell ref="C69:D69"/>
    <mergeCell ref="V69:W69"/>
    <mergeCell ref="AS69:AT69"/>
    <mergeCell ref="C34:D34"/>
    <mergeCell ref="V34:W34"/>
    <mergeCell ref="AS34:AT34"/>
    <mergeCell ref="C67:D67"/>
    <mergeCell ref="V67:W67"/>
    <mergeCell ref="AS67:AT67"/>
    <mergeCell ref="C35:D35"/>
    <mergeCell ref="C36:D36"/>
    <mergeCell ref="V35:W35"/>
    <mergeCell ref="V36:W36"/>
    <mergeCell ref="C32:D32"/>
    <mergeCell ref="V32:W32"/>
    <mergeCell ref="AS32:AT32"/>
    <mergeCell ref="C33:D33"/>
    <mergeCell ref="V33:W33"/>
    <mergeCell ref="AS33:AT33"/>
    <mergeCell ref="C30:D30"/>
    <mergeCell ref="V30:W30"/>
    <mergeCell ref="AS30:AT30"/>
    <mergeCell ref="C31:D31"/>
    <mergeCell ref="V31:W31"/>
    <mergeCell ref="AS31:AT31"/>
    <mergeCell ref="C28:D28"/>
    <mergeCell ref="V28:W28"/>
    <mergeCell ref="AS28:AT28"/>
    <mergeCell ref="C29:D29"/>
    <mergeCell ref="V29:W29"/>
    <mergeCell ref="AS29:AT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Preference space</vt:lpstr>
      <vt:lpstr>WTP-space</vt:lpstr>
      <vt:lpstr>PS - log(time)</vt:lpstr>
      <vt:lpstr>WS - log(time)</vt:lpstr>
      <vt:lpstr>PS - q0.25</vt:lpstr>
      <vt:lpstr>WS - q0.25</vt:lpstr>
      <vt:lpstr>PS - q0.75</vt:lpstr>
      <vt:lpstr>WS - q0.75</vt:lpstr>
      <vt:lpstr>WS - 4-step</vt:lpstr>
      <vt:lpstr>WS - (time separately)</vt:lpstr>
      <vt:lpstr>WS - time (plant only)</vt:lpstr>
      <vt:lpstr>WS - time (animal only)</vt:lpstr>
      <vt:lpstr>WS - familiarity and importance</vt:lpstr>
    </vt:vector>
  </TitlesOfParts>
  <Company>University of Warsaw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Mikołaj Czajkowski</dc:creator>
  <cp:lastModifiedBy>Mikołaj Czajkowski</cp:lastModifiedBy>
  <dcterms:created xsi:type="dcterms:W3CDTF">2016-11-09T15:48:25Z</dcterms:created>
  <dcterms:modified xsi:type="dcterms:W3CDTF">2021-01-31T20:20:13Z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-1163068133</vt:i4>
  </property>
  <property fmtid="{D5CDD505-2E9C-101B-9397-08002B2CF9AE}" pid="3" name="_NewReviewCycle">
    <vt:lpwstr/>
  </property>
  <property fmtid="{D5CDD505-2E9C-101B-9397-08002B2CF9AE}" pid="4" name="_EmailSubject">
    <vt:lpwstr>Genetic resources of agriculture</vt:lpwstr>
  </property>
  <property fmtid="{D5CDD505-2E9C-101B-9397-08002B2CF9AE}" pid="5" name="_AuthorEmail">
    <vt:lpwstr>annika.tienhaara@luke.fi</vt:lpwstr>
  </property>
  <property fmtid="{D5CDD505-2E9C-101B-9397-08002B2CF9AE}" pid="6" name="_AuthorEmailDisplayName">
    <vt:lpwstr>Tienhaara Annika (Luke)</vt:lpwstr>
  </property>
  <property fmtid="{D5CDD505-2E9C-101B-9397-08002B2CF9AE}" pid="7" name="_PreviousAdHocReviewCycleID">
    <vt:i4>-1811386008</vt:i4>
  </property>
  <property fmtid="{D5CDD505-2E9C-101B-9397-08002B2CF9AE}" pid="8" name="_ReviewingToolsShownOnce">
    <vt:lpwstr/>
  </property>
</Properties>
</file>